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Менеджер 1\YandexDisk\Дымоход.ру\Прайсы\"/>
    </mc:Choice>
  </mc:AlternateContent>
  <xr:revisionPtr revIDLastSave="0" documentId="13_ncr:1_{DF6A3529-685F-4F33-B122-CF66B58EACC7}" xr6:coauthVersionLast="37" xr6:coauthVersionMax="47" xr10:uidLastSave="{00000000-0000-0000-0000-000000000000}"/>
  <bookViews>
    <workbookView xWindow="28680" yWindow="-120" windowWidth="29040" windowHeight="15840" tabRatio="900" xr2:uid="{00000000-000D-0000-FFFF-FFFF00000000}"/>
  </bookViews>
  <sheets>
    <sheet name="Моно (304 0,5)" sheetId="81" r:id="rId1"/>
    <sheet name="(304 0.5) изол 30 (430)" sheetId="63" r:id="rId2"/>
    <sheet name="(304 0.5) изол.30 (оцинк.)" sheetId="64" r:id="rId3"/>
    <sheet name="(304 0,5) изол.50 (430)" sheetId="65" r:id="rId4"/>
    <sheet name="(304 0,5) изол.50 (оцинк)" sheetId="66" r:id="rId5"/>
    <sheet name="Моно (304 0.8)" sheetId="79" r:id="rId6"/>
    <sheet name="(304 0,8) изол.30 (430)" sheetId="70" r:id="rId7"/>
    <sheet name="(304 0,8) изол.30 (оцинк)" sheetId="71" r:id="rId8"/>
    <sheet name="(304 0,8) изол.50 (430)" sheetId="72" r:id="rId9"/>
    <sheet name="(304 0,8) изол.50 (оцинк)" sheetId="73" r:id="rId10"/>
    <sheet name="(304 0,8) изол.100 (430)" sheetId="74" r:id="rId11"/>
    <sheet name="(304 0,8) изол.100 (оцинк)" sheetId="75" r:id="rId12"/>
    <sheet name="Моно (321 0.5)" sheetId="82" r:id="rId13"/>
    <sheet name="(321 0.5) изол 30 (430) " sheetId="2" r:id="rId14"/>
    <sheet name="(321 0,5) изол.50 (430)" sheetId="4" r:id="rId15"/>
    <sheet name="(321 0,5) изол.50 (оцинк)" sheetId="5" r:id="rId16"/>
    <sheet name="(321 0.5)коакс.(430)" sheetId="8" state="hidden" r:id="rId17"/>
    <sheet name="(321 0.5)коакс.изол.30(430)" sheetId="9" state="hidden" r:id="rId18"/>
    <sheet name="Моно (321 0.8)" sheetId="80" r:id="rId19"/>
    <sheet name="(321 0,8) изол.30 (430)" sheetId="11" r:id="rId20"/>
    <sheet name="(321 0,8) изол.50 (430)" sheetId="13" r:id="rId21"/>
    <sheet name="(321 0,8) изол.50 (оцинк)" sheetId="14" r:id="rId22"/>
    <sheet name="(321 0,8) изол.100 (430)" sheetId="15" r:id="rId23"/>
    <sheet name="Моно (321 1,0) и (316 0,8)" sheetId="17" r:id="rId24"/>
    <sheet name="(321 1,0) изол.50 (430)" sheetId="18" r:id="rId25"/>
    <sheet name="(321 1,0) изол.100 (430)" sheetId="20" r:id="rId26"/>
    <sheet name="Моно (316 0,5)" sheetId="22" r:id="rId27"/>
    <sheet name="(316 0,5) термо 30 (430)" sheetId="23" r:id="rId28"/>
    <sheet name="(316 0,5) изол.30 (оцинк)" sheetId="24" r:id="rId29"/>
    <sheet name="(316 0,5) изол.50 (430)" sheetId="25" r:id="rId30"/>
    <sheet name="(316 0,5) изол.50 (оцинк)" sheetId="26" r:id="rId31"/>
    <sheet name="Гол.(оцинк 0,55)" sheetId="27" r:id="rId32"/>
    <sheet name="(Оцинк 0.55) изол.30 (оцинк)" sheetId="29" r:id="rId33"/>
    <sheet name="(Оцинк 0,55) изол.50 (430)" sheetId="30" state="hidden" r:id="rId34"/>
    <sheet name="(Оцинк 0.55) изол.50 (оцинк)" sheetId="31" r:id="rId35"/>
    <sheet name="Моно (430 0,5)" sheetId="32" r:id="rId36"/>
    <sheet name="(430 0.5) изол.30 (430)" sheetId="33" r:id="rId37"/>
    <sheet name="(430 0.5) изол.30 (оцинк)" sheetId="34" r:id="rId38"/>
    <sheet name="(430 0,5) изол.50 (430)" sheetId="35" r:id="rId39"/>
    <sheet name="(430 0.5) изол.50 (оцинк)" sheetId="36" r:id="rId40"/>
    <sheet name="Гол.(430 0,8)" sheetId="56" r:id="rId41"/>
    <sheet name="(430 0.8) изол.30 (430)" sheetId="57" r:id="rId42"/>
    <sheet name="(430 0.8) изол.30 (оцинк) " sheetId="58" r:id="rId43"/>
    <sheet name="(430 0,8) изол.50 (430)" sheetId="55" r:id="rId44"/>
    <sheet name="(430 0.8) изол.50 (оцинк)" sheetId="59" r:id="rId45"/>
    <sheet name="Гол.ОВАЛ(321 0,5;0,8)(316 0,5) " sheetId="37" r:id="rId46"/>
    <sheet name="Фланцы, экраны, листы,юбки" sheetId="38" r:id="rId47"/>
    <sheet name="УПК, короба, оголовки" sheetId="39" r:id="rId48"/>
    <sheet name="Герметизация кровли" sheetId="40" state="hidden" r:id="rId49"/>
    <sheet name="Хомуты,растяжки,распорки" sheetId="41" r:id="rId50"/>
    <sheet name="консоли,кронштейны,опоры" sheetId="61" r:id="rId51"/>
    <sheet name="УПП" sheetId="45" r:id="rId52"/>
  </sheets>
  <definedNames>
    <definedName name="_xlnm.Print_Area" localSheetId="3">'(304 0,5) изол.50 (430)'!#REF!</definedName>
    <definedName name="_xlnm.Print_Area" localSheetId="4">'(304 0,5) изол.50 (оцинк)'!#REF!</definedName>
    <definedName name="_xlnm.Print_Area" localSheetId="10">'(304 0,8) изол.100 (430)'!#REF!</definedName>
    <definedName name="_xlnm.Print_Area" localSheetId="11">'(304 0,8) изол.100 (оцинк)'!#REF!</definedName>
    <definedName name="_xlnm.Print_Area" localSheetId="6">'(304 0,8) изол.30 (430)'!#REF!</definedName>
    <definedName name="_xlnm.Print_Area" localSheetId="7">'(304 0,8) изол.30 (оцинк)'!#REF!</definedName>
    <definedName name="_xlnm.Print_Area" localSheetId="8">'(304 0,8) изол.50 (430)'!#REF!</definedName>
    <definedName name="_xlnm.Print_Area" localSheetId="9">'(304 0,8) изол.50 (оцинк)'!#REF!</definedName>
    <definedName name="_xlnm.Print_Area" localSheetId="1">'(304 0.5) изол 30 (430)'!#REF!</definedName>
    <definedName name="_xlnm.Print_Area" localSheetId="2">'(304 0.5) изол.30 (оцинк.)'!#REF!</definedName>
    <definedName name="_xlnm.Print_Area" localSheetId="28">'(316 0,5) изол.30 (оцинк)'!#REF!</definedName>
    <definedName name="_xlnm.Print_Area" localSheetId="29">'(316 0,5) изол.50 (430)'!#REF!</definedName>
    <definedName name="_xlnm.Print_Area" localSheetId="27">'(316 0,5) термо 30 (430)'!#REF!</definedName>
    <definedName name="_xlnm.Print_Area" localSheetId="14">'(321 0,5) изол.50 (430)'!#REF!</definedName>
    <definedName name="_xlnm.Print_Area" localSheetId="15">'(321 0,5) изол.50 (оцинк)'!#REF!</definedName>
    <definedName name="_xlnm.Print_Area" localSheetId="22">'(321 0,8) изол.100 (430)'!#REF!</definedName>
    <definedName name="_xlnm.Print_Area" localSheetId="19">'(321 0,8) изол.30 (430)'!#REF!</definedName>
    <definedName name="_xlnm.Print_Area" localSheetId="20">'(321 0,8) изол.50 (430)'!#REF!</definedName>
    <definedName name="_xlnm.Print_Area" localSheetId="21">'(321 0,8) изол.50 (оцинк)'!#REF!</definedName>
    <definedName name="_xlnm.Print_Area" localSheetId="13">'(321 0.5) изол 30 (430) '!#REF!</definedName>
    <definedName name="_xlnm.Print_Area" localSheetId="16">'(321 0.5)коакс.(430)'!$A$1:$T$68</definedName>
    <definedName name="_xlnm.Print_Area" localSheetId="17">'(321 0.5)коакс.изол.30(430)'!$A$1:$T$79</definedName>
    <definedName name="_xlnm.Print_Area" localSheetId="25">'(321 1,0) изол.100 (430)'!#REF!</definedName>
    <definedName name="_xlnm.Print_Area" localSheetId="24">'(321 1,0) изол.50 (430)'!#REF!</definedName>
    <definedName name="_xlnm.Print_Area" localSheetId="38">'(430 0,5) изол.50 (430)'!#REF!</definedName>
    <definedName name="_xlnm.Print_Area" localSheetId="43">'(430 0,8) изол.50 (430)'!#REF!</definedName>
    <definedName name="_xlnm.Print_Area" localSheetId="36">'(430 0.5) изол.30 (430)'!#REF!</definedName>
    <definedName name="_xlnm.Print_Area" localSheetId="37">'(430 0.5) изол.30 (оцинк)'!#REF!</definedName>
    <definedName name="_xlnm.Print_Area" localSheetId="39">'(430 0.5) изол.50 (оцинк)'!#REF!</definedName>
    <definedName name="_xlnm.Print_Area" localSheetId="41">'(430 0.8) изол.30 (430)'!#REF!</definedName>
    <definedName name="_xlnm.Print_Area" localSheetId="42">'(430 0.8) изол.30 (оцинк) '!#REF!</definedName>
    <definedName name="_xlnm.Print_Area" localSheetId="44">'(430 0.8) изол.50 (оцинк)'!#REF!</definedName>
    <definedName name="_xlnm.Print_Area" localSheetId="33">'(Оцинк 0,55) изол.50 (430)'!$A$1:$T$83</definedName>
    <definedName name="_xlnm.Print_Area" localSheetId="32">'(Оцинк 0.55) изол.30 (оцинк)'!#REF!</definedName>
    <definedName name="_xlnm.Print_Area" localSheetId="34">'(Оцинк 0.55) изол.50 (оцинк)'!#REF!</definedName>
    <definedName name="_xlnm.Print_Area" localSheetId="40">'Гол.(430 0,8)'!#REF!</definedName>
    <definedName name="_xlnm.Print_Area" localSheetId="45">'Гол.ОВАЛ(321 0,5;0,8)(316 0,5) '!#REF!</definedName>
    <definedName name="_xlnm.Print_Area" localSheetId="0">'Моно (304 0,5)'!#REF!</definedName>
    <definedName name="_xlnm.Print_Area" localSheetId="5">'Моно (304 0.8)'!#REF!</definedName>
    <definedName name="_xlnm.Print_Area" localSheetId="26">'Моно (316 0,5)'!#REF!</definedName>
    <definedName name="_xlnm.Print_Area" localSheetId="12">'Моно (321 0.5)'!#REF!</definedName>
    <definedName name="_xlnm.Print_Area" localSheetId="18">'Моно (321 0.8)'!#REF!</definedName>
    <definedName name="_xlnm.Print_Area" localSheetId="23">'Моно (321 1,0) и (316 0,8)'!#REF!</definedName>
    <definedName name="_xlnm.Print_Area" localSheetId="35">'Моно (430 0,5)'!#REF!</definedName>
    <definedName name="_xlnm.Print_Area" localSheetId="47">'УПК, короба, оголовки'!#REF!</definedName>
    <definedName name="_xlnm.Print_Area" localSheetId="51">УПП!#REF!</definedName>
    <definedName name="_xlnm.Print_Area" localSheetId="46">'Фланцы, экраны, листы,юбки'!#REF!</definedName>
  </definedNames>
  <calcPr calcId="179021" refMode="R1C1"/>
</workbook>
</file>

<file path=xl/calcChain.xml><?xml version="1.0" encoding="utf-8"?>
<calcChain xmlns="http://schemas.openxmlformats.org/spreadsheetml/2006/main">
  <c r="AD50" i="8" l="1"/>
  <c r="AE50" i="8"/>
  <c r="AF50" i="8"/>
  <c r="AG50" i="8"/>
  <c r="AH50" i="8"/>
  <c r="AI50" i="8"/>
  <c r="AJ50" i="8"/>
  <c r="AK50" i="8"/>
  <c r="AL50" i="8"/>
  <c r="AM50" i="8"/>
  <c r="AN50" i="8"/>
  <c r="AO50" i="8"/>
  <c r="AP50" i="8"/>
  <c r="AQ50" i="8"/>
  <c r="AD51" i="8"/>
  <c r="AE51" i="8"/>
  <c r="AF51" i="8"/>
  <c r="AG51" i="8"/>
  <c r="AH51" i="8"/>
  <c r="AI51" i="8"/>
  <c r="AJ51" i="8"/>
  <c r="AK51" i="8"/>
  <c r="AL51" i="8"/>
  <c r="AM51" i="8"/>
  <c r="AN51" i="8"/>
  <c r="AO51" i="8"/>
  <c r="AP51" i="8"/>
  <c r="AQ51" i="8"/>
  <c r="AD52" i="8"/>
  <c r="AE52" i="8"/>
  <c r="AF52" i="8"/>
  <c r="AG52" i="8"/>
  <c r="AH52" i="8"/>
  <c r="AI52" i="8"/>
  <c r="AJ52" i="8"/>
  <c r="AK52" i="8"/>
  <c r="AL52" i="8"/>
  <c r="AM52" i="8"/>
  <c r="AN52" i="8"/>
  <c r="AO52" i="8"/>
  <c r="AP52" i="8"/>
  <c r="AQ52" i="8"/>
  <c r="AD53" i="8"/>
  <c r="AE53" i="8"/>
  <c r="AF53" i="8"/>
  <c r="AG53" i="8"/>
  <c r="AH53" i="8"/>
  <c r="AI53" i="8"/>
  <c r="AJ53" i="8"/>
  <c r="AK53" i="8"/>
  <c r="AL53" i="8"/>
  <c r="AM53" i="8"/>
  <c r="AN53" i="8"/>
  <c r="AO53" i="8"/>
  <c r="AP53" i="8"/>
  <c r="AQ53" i="8"/>
  <c r="AD54" i="8"/>
  <c r="AE54" i="8"/>
  <c r="AF54" i="8"/>
  <c r="AG54" i="8"/>
  <c r="AH54" i="8"/>
  <c r="AI54" i="8"/>
  <c r="AJ54" i="8"/>
  <c r="AK54" i="8"/>
  <c r="AL54" i="8"/>
  <c r="AM54" i="8"/>
  <c r="AN54" i="8"/>
  <c r="AO54" i="8"/>
  <c r="AP54" i="8"/>
  <c r="AQ54" i="8"/>
  <c r="AD55" i="8"/>
  <c r="AE55" i="8"/>
  <c r="AF55" i="8"/>
  <c r="AG55" i="8"/>
  <c r="AH55" i="8"/>
  <c r="AI55" i="8"/>
  <c r="AJ55" i="8"/>
  <c r="AK55" i="8"/>
  <c r="AL55" i="8"/>
  <c r="AM55" i="8"/>
  <c r="AN55" i="8"/>
  <c r="AO55" i="8"/>
  <c r="AP55" i="8"/>
  <c r="AQ55" i="8"/>
  <c r="AD56" i="8"/>
  <c r="AE56" i="8"/>
  <c r="AF56" i="8"/>
  <c r="AG56" i="8"/>
  <c r="AH56" i="8"/>
  <c r="AI56" i="8"/>
  <c r="AJ56" i="8"/>
  <c r="AK56" i="8"/>
  <c r="AL56" i="8"/>
  <c r="AM56" i="8"/>
  <c r="AN56" i="8"/>
  <c r="AO56" i="8"/>
  <c r="AP56" i="8"/>
  <c r="AQ56" i="8"/>
  <c r="AD57" i="8"/>
  <c r="AE57" i="8"/>
  <c r="AF57" i="8"/>
  <c r="AG57" i="8"/>
  <c r="AH57" i="8"/>
  <c r="AI57" i="8"/>
  <c r="AJ57" i="8"/>
  <c r="AK57" i="8"/>
  <c r="AL57" i="8"/>
  <c r="AM57" i="8"/>
  <c r="AN57" i="8"/>
  <c r="AO57" i="8"/>
  <c r="AP57" i="8"/>
  <c r="AQ57" i="8"/>
  <c r="AC52" i="8"/>
  <c r="AC53" i="8"/>
  <c r="AC54" i="8"/>
  <c r="AC55" i="8"/>
  <c r="AC56" i="8"/>
  <c r="AC57" i="8"/>
  <c r="AC51" i="8"/>
  <c r="AC50" i="8"/>
  <c r="AA52" i="8"/>
  <c r="AA53" i="8"/>
  <c r="AA54" i="8"/>
  <c r="AA55" i="8"/>
  <c r="AA56" i="8"/>
  <c r="AA57" i="8"/>
  <c r="AA51" i="8"/>
  <c r="AA50" i="8"/>
  <c r="AA45" i="8"/>
  <c r="AB45" i="8"/>
  <c r="AC45" i="8"/>
  <c r="AD45" i="8"/>
  <c r="AE45" i="8"/>
  <c r="AF45" i="8"/>
  <c r="AG45" i="8"/>
  <c r="AH45" i="8"/>
  <c r="AI45" i="8"/>
  <c r="AJ45" i="8"/>
  <c r="AK45" i="8"/>
  <c r="AL45" i="8"/>
  <c r="AM45" i="8"/>
  <c r="AN45" i="8"/>
  <c r="AO45" i="8"/>
  <c r="AP45" i="8"/>
  <c r="AQ45" i="8"/>
  <c r="AA46" i="8"/>
  <c r="AB46" i="8"/>
  <c r="AC46" i="8"/>
  <c r="AD46" i="8"/>
  <c r="AE46" i="8"/>
  <c r="AF46" i="8"/>
  <c r="AG46" i="8"/>
  <c r="AH46" i="8"/>
  <c r="AI46" i="8"/>
  <c r="AJ46" i="8"/>
  <c r="AK46" i="8"/>
  <c r="AL46" i="8"/>
  <c r="AM46" i="8"/>
  <c r="AN46" i="8"/>
  <c r="AO46" i="8"/>
  <c r="AP46" i="8"/>
  <c r="AQ46" i="8"/>
  <c r="AA47" i="8"/>
  <c r="AB47" i="8"/>
  <c r="AC47" i="8"/>
  <c r="AD47" i="8"/>
  <c r="AE47" i="8"/>
  <c r="AF47" i="8"/>
  <c r="AG47" i="8"/>
  <c r="AH47" i="8"/>
  <c r="AI47" i="8"/>
  <c r="AJ47" i="8"/>
  <c r="AK47" i="8"/>
  <c r="AL47" i="8"/>
  <c r="AM47" i="8"/>
  <c r="AN47" i="8"/>
  <c r="AO47" i="8"/>
  <c r="AP47" i="8"/>
  <c r="AQ47" i="8"/>
  <c r="AA48" i="8"/>
  <c r="AB48" i="8"/>
  <c r="AC48" i="8"/>
  <c r="AD48" i="8"/>
  <c r="AE48" i="8"/>
  <c r="AF48" i="8"/>
  <c r="AG48" i="8"/>
  <c r="AH48" i="8"/>
  <c r="AI48" i="8"/>
  <c r="AJ48" i="8"/>
  <c r="AK48" i="8"/>
  <c r="AL48" i="8"/>
  <c r="AM48" i="8"/>
  <c r="AN48" i="8"/>
  <c r="AO48" i="8"/>
  <c r="AP48" i="8"/>
  <c r="AQ48" i="8"/>
  <c r="AB43" i="8"/>
  <c r="AC43" i="8"/>
  <c r="AD43" i="8"/>
  <c r="AE43" i="8"/>
  <c r="AF43" i="8"/>
  <c r="AG43" i="8"/>
  <c r="AH43" i="8"/>
  <c r="AI43" i="8"/>
  <c r="AJ43" i="8"/>
  <c r="AK43" i="8"/>
  <c r="AL43" i="8"/>
  <c r="AM43" i="8"/>
  <c r="AN43" i="8"/>
  <c r="AO43" i="8"/>
  <c r="AP43" i="8"/>
  <c r="AQ43" i="8"/>
  <c r="AB44" i="8"/>
  <c r="AC44" i="8"/>
  <c r="AD44" i="8"/>
  <c r="AE44" i="8"/>
  <c r="AF44" i="8"/>
  <c r="AG44" i="8"/>
  <c r="AH44" i="8"/>
  <c r="AI44" i="8"/>
  <c r="AJ44" i="8"/>
  <c r="AK44" i="8"/>
  <c r="AL44" i="8"/>
  <c r="AM44" i="8"/>
  <c r="AN44" i="8"/>
  <c r="AO44" i="8"/>
  <c r="AP44" i="8"/>
  <c r="AQ44" i="8"/>
  <c r="AA44" i="8"/>
  <c r="AA43" i="8"/>
  <c r="AB38" i="8"/>
  <c r="AC38" i="8"/>
  <c r="AD38" i="8"/>
  <c r="AE38" i="8"/>
  <c r="AF38" i="8"/>
  <c r="AG38" i="8"/>
  <c r="AH38" i="8"/>
  <c r="AI38" i="8"/>
  <c r="AJ38" i="8"/>
  <c r="AK38" i="8"/>
  <c r="AL38" i="8"/>
  <c r="AM38" i="8"/>
  <c r="AN38" i="8"/>
  <c r="AO38" i="8"/>
  <c r="AP38" i="8"/>
  <c r="AQ38" i="8"/>
  <c r="AB39" i="8"/>
  <c r="AC39" i="8"/>
  <c r="AD39" i="8"/>
  <c r="AE39" i="8"/>
  <c r="AF39" i="8"/>
  <c r="AG39" i="8"/>
  <c r="AH39" i="8"/>
  <c r="AI39" i="8"/>
  <c r="AJ39" i="8"/>
  <c r="AK39" i="8"/>
  <c r="AL39" i="8"/>
  <c r="AM39" i="8"/>
  <c r="AN39" i="8"/>
  <c r="AO39" i="8"/>
  <c r="AP39" i="8"/>
  <c r="AQ39" i="8"/>
  <c r="AA39" i="8"/>
  <c r="AA38" i="8"/>
  <c r="AF37" i="8"/>
  <c r="AF36" i="8"/>
  <c r="AD37" i="8"/>
  <c r="AD36" i="8"/>
  <c r="AB31" i="8"/>
  <c r="AC31" i="8"/>
  <c r="AD31" i="8"/>
  <c r="AE31" i="8"/>
  <c r="AF31" i="8"/>
  <c r="AG31" i="8"/>
  <c r="AH31" i="8"/>
  <c r="AI31" i="8"/>
  <c r="AJ31" i="8"/>
  <c r="AK31" i="8"/>
  <c r="AL31" i="8"/>
  <c r="AM31" i="8"/>
  <c r="AN31" i="8"/>
  <c r="AO31" i="8"/>
  <c r="AP31" i="8"/>
  <c r="AQ31" i="8"/>
  <c r="AB32" i="8"/>
  <c r="AC32" i="8"/>
  <c r="AD32" i="8"/>
  <c r="AE32" i="8"/>
  <c r="AF32" i="8"/>
  <c r="AG32" i="8"/>
  <c r="AH32" i="8"/>
  <c r="AI32" i="8"/>
  <c r="AJ32" i="8"/>
  <c r="AK32" i="8"/>
  <c r="AL32" i="8"/>
  <c r="AM32" i="8"/>
  <c r="AN32" i="8"/>
  <c r="AO32" i="8"/>
  <c r="AP32" i="8"/>
  <c r="AQ32" i="8"/>
  <c r="AB33" i="8"/>
  <c r="AC33" i="8"/>
  <c r="AD33" i="8"/>
  <c r="AE33" i="8"/>
  <c r="AF33" i="8"/>
  <c r="AG33" i="8"/>
  <c r="AH33" i="8"/>
  <c r="AI33" i="8"/>
  <c r="AJ33" i="8"/>
  <c r="AK33" i="8"/>
  <c r="AL33" i="8"/>
  <c r="AM33" i="8"/>
  <c r="AN33" i="8"/>
  <c r="AO33" i="8"/>
  <c r="AP33" i="8"/>
  <c r="AQ33" i="8"/>
  <c r="AB34" i="8"/>
  <c r="AC34" i="8"/>
  <c r="AD34" i="8"/>
  <c r="AE34" i="8"/>
  <c r="AF34" i="8"/>
  <c r="AG34" i="8"/>
  <c r="AH34" i="8"/>
  <c r="AI34" i="8"/>
  <c r="AJ34" i="8"/>
  <c r="AK34" i="8"/>
  <c r="AL34" i="8"/>
  <c r="AM34" i="8"/>
  <c r="AN34" i="8"/>
  <c r="AO34" i="8"/>
  <c r="AP34" i="8"/>
  <c r="AQ34" i="8"/>
  <c r="AA33" i="8"/>
  <c r="AA34" i="8"/>
  <c r="AA32" i="8"/>
  <c r="AA31" i="8"/>
  <c r="AB26" i="8"/>
  <c r="AC26" i="8"/>
  <c r="AD26" i="8"/>
  <c r="AE26" i="8"/>
  <c r="AF26" i="8"/>
  <c r="AG26" i="8"/>
  <c r="AH26" i="8"/>
  <c r="AI26" i="8"/>
  <c r="AJ26" i="8"/>
  <c r="AK26" i="8"/>
  <c r="AL26" i="8"/>
  <c r="AM26" i="8"/>
  <c r="AN26" i="8"/>
  <c r="AO26" i="8"/>
  <c r="AP26" i="8"/>
  <c r="AQ26" i="8"/>
  <c r="AB27" i="8"/>
  <c r="AC27" i="8"/>
  <c r="AD27" i="8"/>
  <c r="AE27" i="8"/>
  <c r="AF27" i="8"/>
  <c r="AG27" i="8"/>
  <c r="AH27" i="8"/>
  <c r="AI27" i="8"/>
  <c r="AJ27" i="8"/>
  <c r="AK27" i="8"/>
  <c r="AL27" i="8"/>
  <c r="AM27" i="8"/>
  <c r="AN27" i="8"/>
  <c r="AO27" i="8"/>
  <c r="AP27" i="8"/>
  <c r="AQ27" i="8"/>
  <c r="AB28" i="8"/>
  <c r="AC28" i="8"/>
  <c r="AD28" i="8"/>
  <c r="AE28" i="8"/>
  <c r="AF28" i="8"/>
  <c r="AG28" i="8"/>
  <c r="AH28" i="8"/>
  <c r="AI28" i="8"/>
  <c r="AJ28" i="8"/>
  <c r="AK28" i="8"/>
  <c r="AL28" i="8"/>
  <c r="AM28" i="8"/>
  <c r="AN28" i="8"/>
  <c r="AO28" i="8"/>
  <c r="AP28" i="8"/>
  <c r="AQ28" i="8"/>
  <c r="AB29" i="8"/>
  <c r="AC29" i="8"/>
  <c r="AD29" i="8"/>
  <c r="AE29" i="8"/>
  <c r="AF29" i="8"/>
  <c r="AG29" i="8"/>
  <c r="AH29" i="8"/>
  <c r="AI29" i="8"/>
  <c r="AJ29" i="8"/>
  <c r="AK29" i="8"/>
  <c r="AL29" i="8"/>
  <c r="AM29" i="8"/>
  <c r="AN29" i="8"/>
  <c r="AO29" i="8"/>
  <c r="AP29" i="8"/>
  <c r="AQ29" i="8"/>
  <c r="AA28" i="8"/>
  <c r="AA29" i="8"/>
  <c r="AA27" i="8"/>
  <c r="AA26" i="8"/>
  <c r="AB21" i="8"/>
  <c r="AC21" i="8"/>
  <c r="AD21" i="8"/>
  <c r="AE21" i="8"/>
  <c r="AF21" i="8"/>
  <c r="AG21" i="8"/>
  <c r="AH21" i="8"/>
  <c r="AI21" i="8"/>
  <c r="AJ21" i="8"/>
  <c r="AK21" i="8"/>
  <c r="AL21" i="8"/>
  <c r="AM21" i="8"/>
  <c r="AN21" i="8"/>
  <c r="AO21" i="8"/>
  <c r="AP21" i="8"/>
  <c r="AQ21" i="8"/>
  <c r="AB22" i="8"/>
  <c r="AC22" i="8"/>
  <c r="AD22" i="8"/>
  <c r="AE22" i="8"/>
  <c r="AF22" i="8"/>
  <c r="AG22" i="8"/>
  <c r="AH22" i="8"/>
  <c r="AI22" i="8"/>
  <c r="AJ22" i="8"/>
  <c r="AK22" i="8"/>
  <c r="AL22" i="8"/>
  <c r="AM22" i="8"/>
  <c r="AN22" i="8"/>
  <c r="AO22" i="8"/>
  <c r="AP22" i="8"/>
  <c r="AQ22" i="8"/>
  <c r="AB23" i="8"/>
  <c r="AC23" i="8"/>
  <c r="AD23" i="8"/>
  <c r="AE23" i="8"/>
  <c r="AF23" i="8"/>
  <c r="AG23" i="8"/>
  <c r="AH23" i="8"/>
  <c r="AI23" i="8"/>
  <c r="AJ23" i="8"/>
  <c r="AK23" i="8"/>
  <c r="AL23" i="8"/>
  <c r="AM23" i="8"/>
  <c r="AN23" i="8"/>
  <c r="AO23" i="8"/>
  <c r="AP23" i="8"/>
  <c r="AQ23" i="8"/>
  <c r="AB24" i="8"/>
  <c r="AC24" i="8"/>
  <c r="AD24" i="8"/>
  <c r="AE24" i="8"/>
  <c r="AF24" i="8"/>
  <c r="AG24" i="8"/>
  <c r="AH24" i="8"/>
  <c r="AI24" i="8"/>
  <c r="AJ24" i="8"/>
  <c r="AK24" i="8"/>
  <c r="AL24" i="8"/>
  <c r="AM24" i="8"/>
  <c r="AN24" i="8"/>
  <c r="AO24" i="8"/>
  <c r="AP24" i="8"/>
  <c r="AQ24" i="8"/>
  <c r="AA23" i="8"/>
  <c r="AA24" i="8"/>
  <c r="AA22" i="8"/>
  <c r="AA21" i="8"/>
  <c r="AA15" i="8"/>
  <c r="AB15" i="8"/>
  <c r="AC15" i="8"/>
  <c r="AD15" i="8"/>
  <c r="AE15" i="8"/>
  <c r="AF15" i="8"/>
  <c r="AG15" i="8"/>
  <c r="AH15" i="8"/>
  <c r="AI15" i="8"/>
  <c r="AJ15" i="8"/>
  <c r="AK15" i="8"/>
  <c r="AL15" i="8"/>
  <c r="AM15" i="8"/>
  <c r="AN15" i="8"/>
  <c r="AO15" i="8"/>
  <c r="AP15" i="8"/>
  <c r="AQ15" i="8"/>
  <c r="AA16" i="8"/>
  <c r="AB16" i="8"/>
  <c r="AC16" i="8"/>
  <c r="AD16" i="8"/>
  <c r="AE16" i="8"/>
  <c r="AF16" i="8"/>
  <c r="AG16" i="8"/>
  <c r="AH16" i="8"/>
  <c r="AI16" i="8"/>
  <c r="AJ16" i="8"/>
  <c r="AK16" i="8"/>
  <c r="AL16" i="8"/>
  <c r="AM16" i="8"/>
  <c r="AN16" i="8"/>
  <c r="AO16" i="8"/>
  <c r="AP16" i="8"/>
  <c r="AQ16" i="8"/>
  <c r="AA17" i="8"/>
  <c r="AB17" i="8"/>
  <c r="AC17" i="8"/>
  <c r="AD17" i="8"/>
  <c r="AE17" i="8"/>
  <c r="AF17" i="8"/>
  <c r="AG17" i="8"/>
  <c r="AH17" i="8"/>
  <c r="AI17" i="8"/>
  <c r="AJ17" i="8"/>
  <c r="AK17" i="8"/>
  <c r="AL17" i="8"/>
  <c r="AM17" i="8"/>
  <c r="AN17" i="8"/>
  <c r="AO17" i="8"/>
  <c r="AP17" i="8"/>
  <c r="AQ17" i="8"/>
  <c r="AA18" i="8"/>
  <c r="AB18" i="8"/>
  <c r="AC18" i="8"/>
  <c r="AD18" i="8"/>
  <c r="AE18" i="8"/>
  <c r="AF18" i="8"/>
  <c r="AG18" i="8"/>
  <c r="AH18" i="8"/>
  <c r="AI18" i="8"/>
  <c r="AJ18" i="8"/>
  <c r="AK18" i="8"/>
  <c r="AL18" i="8"/>
  <c r="AM18" i="8"/>
  <c r="AN18" i="8"/>
  <c r="AO18" i="8"/>
  <c r="AP18" i="8"/>
  <c r="AQ18" i="8"/>
  <c r="AA19" i="8"/>
  <c r="AB19" i="8"/>
  <c r="AC19" i="8"/>
  <c r="AD19" i="8"/>
  <c r="AE19" i="8"/>
  <c r="AF19" i="8"/>
  <c r="AG19" i="8"/>
  <c r="AH19" i="8"/>
  <c r="AI19" i="8"/>
  <c r="AJ19" i="8"/>
  <c r="AK19" i="8"/>
  <c r="AL19" i="8"/>
  <c r="AM19" i="8"/>
  <c r="AN19" i="8"/>
  <c r="AO19" i="8"/>
  <c r="AP19" i="8"/>
  <c r="AQ19" i="8"/>
  <c r="AB14" i="8"/>
  <c r="AC14" i="8"/>
  <c r="AD14" i="8"/>
  <c r="AE14" i="8"/>
  <c r="AF14" i="8"/>
  <c r="AG14" i="8"/>
  <c r="AH14" i="8"/>
  <c r="AI14" i="8"/>
  <c r="AJ14" i="8"/>
  <c r="AK14" i="8"/>
  <c r="AL14" i="8"/>
  <c r="AM14" i="8"/>
  <c r="AN14" i="8"/>
  <c r="AO14" i="8"/>
  <c r="AP14" i="8"/>
  <c r="AQ14" i="8"/>
  <c r="AA14" i="8"/>
  <c r="L41" i="40" l="1"/>
  <c r="L17" i="40"/>
  <c r="A68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WS001</author>
  </authors>
  <commentList>
    <comment ref="T38" authorId="0" shapeId="0" xr:uid="{9D4037D9-0680-4910-9288-5B1EB683C3B4}">
      <text>
        <r>
          <rPr>
            <b/>
            <sz val="9"/>
            <color indexed="81"/>
            <rFont val="Tahoma"/>
            <family val="2"/>
            <charset val="204"/>
          </rPr>
          <t>WS001:</t>
        </r>
        <r>
          <rPr>
            <sz val="9"/>
            <color indexed="81"/>
            <rFont val="Tahoma"/>
            <family val="2"/>
            <charset val="204"/>
          </rPr>
          <t xml:space="preserve">
Ф дымохода +- эквивалентен сечению кирпича, если нестандарт,то берем сечение канала кирпича возводим в Ф и берм трубу L250мм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WS001</author>
  </authors>
  <commentList>
    <comment ref="T41" authorId="0" shapeId="0" xr:uid="{44D016CC-184B-482D-AB37-A674F4E726C8}">
      <text>
        <r>
          <rPr>
            <b/>
            <sz val="9"/>
            <color indexed="81"/>
            <rFont val="Tahoma"/>
            <family val="2"/>
            <charset val="204"/>
          </rPr>
          <t>WS001:</t>
        </r>
        <r>
          <rPr>
            <sz val="9"/>
            <color indexed="81"/>
            <rFont val="Tahoma"/>
            <family val="2"/>
            <charset val="204"/>
          </rPr>
          <t xml:space="preserve">
Ф дымохода +- эквивалентен сечению кирпича, если нестандарт,то берем сечение канала кирпича возводим в Ф и берм трубу L250мм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WS001</author>
  </authors>
  <commentList>
    <comment ref="T41" authorId="0" shapeId="0" xr:uid="{E801DBE0-E16F-4393-A75C-A1A34FAA25B5}">
      <text>
        <r>
          <rPr>
            <b/>
            <sz val="9"/>
            <color indexed="81"/>
            <rFont val="Tahoma"/>
            <family val="2"/>
            <charset val="204"/>
          </rPr>
          <t>WS001:</t>
        </r>
        <r>
          <rPr>
            <sz val="9"/>
            <color indexed="81"/>
            <rFont val="Tahoma"/>
            <family val="2"/>
            <charset val="204"/>
          </rPr>
          <t xml:space="preserve">
Ф дымохода +- эквивалентен сечению кирпича, если нестандарт,то берем сечение канала кирпича возводим в Ф и берм трубу L250мм</t>
        </r>
      </text>
    </comment>
  </commentList>
</comments>
</file>

<file path=xl/sharedStrings.xml><?xml version="1.0" encoding="utf-8"?>
<sst xmlns="http://schemas.openxmlformats.org/spreadsheetml/2006/main" count="3928" uniqueCount="1220">
  <si>
    <t>Нержавеющая сталь AISI 321 0,5 мм</t>
  </si>
  <si>
    <t>Рекомендуются для установки на газовые котлы, дровяные отопительные печи и камины малой и средней мощности</t>
  </si>
  <si>
    <t>**</t>
  </si>
  <si>
    <t>Диаметр*, мм</t>
  </si>
  <si>
    <t>Труба  L, мм</t>
  </si>
  <si>
    <t>(321 0,5)</t>
  </si>
  <si>
    <t>Отводы</t>
  </si>
  <si>
    <t>Отвод 90°/60°</t>
  </si>
  <si>
    <t>Отвод 45°/30°</t>
  </si>
  <si>
    <t>Тройники</t>
  </si>
  <si>
    <t>Тройник 90°/60°</t>
  </si>
  <si>
    <t>Тройник 45°/30°</t>
  </si>
  <si>
    <t>Элементы</t>
  </si>
  <si>
    <t>тройника</t>
  </si>
  <si>
    <t>Конденсатосборник</t>
  </si>
  <si>
    <t>(321 0,5/ниппель 304 3/4")</t>
  </si>
  <si>
    <t>Крышка ревизии</t>
  </si>
  <si>
    <t>Регуляторы</t>
  </si>
  <si>
    <t>тяги</t>
  </si>
  <si>
    <t>Шибер задвижной</t>
  </si>
  <si>
    <t>-</t>
  </si>
  <si>
    <t>Шибер поворотный</t>
  </si>
  <si>
    <t>(321 0,8)</t>
  </si>
  <si>
    <t>Завершающие</t>
  </si>
  <si>
    <t>элементы</t>
  </si>
  <si>
    <t>Зонт</t>
  </si>
  <si>
    <t>Дефлектор</t>
  </si>
  <si>
    <t>крепежа</t>
  </si>
  <si>
    <t>Хомут узкий</t>
  </si>
  <si>
    <t>Хомут соединительный</t>
  </si>
  <si>
    <t>Хомут силовой</t>
  </si>
  <si>
    <r>
      <t xml:space="preserve">Переход </t>
    </r>
    <r>
      <rPr>
        <sz val="8"/>
        <color indexed="8"/>
        <rFont val="Calibri"/>
        <family val="2"/>
        <charset val="204"/>
      </rPr>
      <t>Ø</t>
    </r>
    <r>
      <rPr>
        <vertAlign val="superscript"/>
        <sz val="8"/>
        <color indexed="8"/>
        <rFont val="Calibri"/>
        <family val="2"/>
        <charset val="204"/>
      </rPr>
      <t xml:space="preserve">a </t>
    </r>
    <r>
      <rPr>
        <sz val="8"/>
        <color indexed="8"/>
        <rFont val="Calibri"/>
        <family val="2"/>
        <charset val="204"/>
      </rPr>
      <t>→ Ø</t>
    </r>
    <r>
      <rPr>
        <vertAlign val="superscript"/>
        <sz val="8"/>
        <color indexed="8"/>
        <rFont val="Calibri"/>
        <family val="2"/>
        <charset val="204"/>
      </rPr>
      <t>b</t>
    </r>
  </si>
  <si>
    <r>
      <t>Стоимость перехода = труба L 250 Ø</t>
    </r>
    <r>
      <rPr>
        <vertAlign val="superscript"/>
        <sz val="8"/>
        <color indexed="8"/>
        <rFont val="Calibri"/>
        <family val="2"/>
        <charset val="204"/>
      </rPr>
      <t xml:space="preserve">a  </t>
    </r>
    <r>
      <rPr>
        <sz val="8"/>
        <color indexed="8"/>
        <rFont val="Calibri"/>
        <family val="2"/>
        <charset val="204"/>
      </rPr>
      <t>+ труба L 250 Ø</t>
    </r>
    <r>
      <rPr>
        <vertAlign val="superscript"/>
        <sz val="8"/>
        <color indexed="8"/>
        <rFont val="Calibri"/>
        <family val="2"/>
        <charset val="204"/>
      </rPr>
      <t>b</t>
    </r>
  </si>
  <si>
    <t>Цены указаны в рублях с учетом НДС</t>
  </si>
  <si>
    <t>*</t>
  </si>
  <si>
    <t>В прайс-листе приведены цены на изделия основных производимых диаметров. Возможно производство изделий любых диаметров до 1000 мм.</t>
  </si>
  <si>
    <t>Условные обозначения:</t>
  </si>
  <si>
    <t>321 0,5/321 0,8 - матовая нержавеющая сталь AISI 321 (аналог 12Х18Н10Т) толщ. 0,5/0,8 мм соответственно. Жаростойкость до 925°С (рекомендуемый температурный режим до 800°С). Коррозионностойкость - высокая.</t>
  </si>
  <si>
    <t>PISLA HTT 40 - задвижка дымохода HTT 40 (чугун, серая/черная) производство PISLA OY (Финляндия)</t>
  </si>
  <si>
    <t>Внутренний контур</t>
  </si>
  <si>
    <t>Изоляция</t>
  </si>
  <si>
    <t>Наружный контур</t>
  </si>
  <si>
    <t>WIRED MAT 30 мм</t>
  </si>
  <si>
    <t>Нержавеющая сталь AISI 430 0,5 мм</t>
  </si>
  <si>
    <t>Рекомендуются для установки на газовые котлы, при монтаже дымохода внутри отапливаемых помещений или кирпичных каналов</t>
  </si>
  <si>
    <t>/140</t>
  </si>
  <si>
    <t>(внутр./наружн.)</t>
  </si>
  <si>
    <t>/160</t>
  </si>
  <si>
    <t>/170</t>
  </si>
  <si>
    <t>/180</t>
  </si>
  <si>
    <t>/210</t>
  </si>
  <si>
    <t>/220</t>
  </si>
  <si>
    <t>/240</t>
  </si>
  <si>
    <t>/260</t>
  </si>
  <si>
    <t>/290</t>
  </si>
  <si>
    <t>/310</t>
  </si>
  <si>
    <t>/340</t>
  </si>
  <si>
    <t>/360</t>
  </si>
  <si>
    <t>/410</t>
  </si>
  <si>
    <t>/460</t>
  </si>
  <si>
    <t>/510</t>
  </si>
  <si>
    <t>/560</t>
  </si>
  <si>
    <t>/190</t>
  </si>
  <si>
    <t>лист "GAS SOLO"</t>
  </si>
  <si>
    <t>Регулятор</t>
  </si>
  <si>
    <t>Шибер поворотный изолированный</t>
  </si>
  <si>
    <t>Стартовые</t>
  </si>
  <si>
    <t>Заглушка нижняя</t>
  </si>
  <si>
    <t>(430 0,5)</t>
  </si>
  <si>
    <t>Заглушка со вставкой нижняя</t>
  </si>
  <si>
    <t>Заглушка верхняя</t>
  </si>
  <si>
    <t>Заглушка со вставкой верхняя</t>
  </si>
  <si>
    <t>Оголовок конусный</t>
  </si>
  <si>
    <t>Оголовок с зонтом</t>
  </si>
  <si>
    <t>Оголовок с ветрозащищ. зонтом</t>
  </si>
  <si>
    <t>Оголовок с дефлектором</t>
  </si>
  <si>
    <t>Элементы крепежа</t>
  </si>
  <si>
    <t>INOX UNI</t>
  </si>
  <si>
    <t>лист "Хомуты"</t>
  </si>
  <si>
    <r>
      <t>(опорный)</t>
    </r>
    <r>
      <rPr>
        <sz val="7"/>
        <color indexed="63"/>
        <rFont val="Calibri"/>
        <family val="2"/>
        <charset val="204"/>
      </rPr>
      <t xml:space="preserve"> (430 0,8)</t>
    </r>
  </si>
  <si>
    <t>Площадка разгрузочная</t>
  </si>
  <si>
    <t>Консоль проходная/опорная</t>
  </si>
  <si>
    <r>
      <rPr>
        <sz val="7"/>
        <rFont val="Calibri"/>
        <family val="2"/>
        <charset val="204"/>
      </rPr>
      <t>(регулируемая)</t>
    </r>
    <r>
      <rPr>
        <sz val="7"/>
        <color indexed="63"/>
        <rFont val="Calibri"/>
        <family val="2"/>
        <charset val="204"/>
      </rPr>
      <t xml:space="preserve"> (430 1,5)</t>
    </r>
  </si>
  <si>
    <t>430 0,5/430 0,8/430 1,5 - зеркальная нержавеющая сталь AISI 430 (аналог 12Х17) толщ. 0,5/0,8/1,5 мм соответственно. Жаростойкость до 850°С (рекомендуемый температурный режим до 425°С). Коррозионностойкость - высокая.</t>
  </si>
  <si>
    <r>
      <t>ВМ 30 - техническая изоляция ROCKWOOL WIRED MAT 105. Маты толщ. 30 мм. Тепловая изоляция трубопроводов с температурой до 750</t>
    </r>
    <r>
      <rPr>
        <sz val="7"/>
        <color indexed="8"/>
        <rFont val="Calibri"/>
        <family val="2"/>
        <charset val="204"/>
      </rPr>
      <t>°</t>
    </r>
    <r>
      <rPr>
        <i/>
        <sz val="7"/>
        <color indexed="8"/>
        <rFont val="Calibri"/>
        <family val="2"/>
        <charset val="204"/>
      </rPr>
      <t>С.</t>
    </r>
  </si>
  <si>
    <t>ФС 30 - техническая изоляция PAROC Fire Slab 80. Жесткие плиты толщ. 30 мм. Тепловая изоляция трубопроводов с температурой до 750°С.</t>
  </si>
  <si>
    <r>
      <t xml:space="preserve">Оцинкованная сталь 0,55 мм                             </t>
    </r>
    <r>
      <rPr>
        <b/>
        <sz val="6"/>
        <color indexed="8"/>
        <rFont val="Calibri"/>
        <family val="2"/>
        <charset val="204"/>
      </rPr>
      <t xml:space="preserve"> </t>
    </r>
    <r>
      <rPr>
        <i/>
        <sz val="7"/>
        <color indexed="8"/>
        <rFont val="Calibri"/>
        <family val="2"/>
        <charset val="204"/>
      </rPr>
      <t>ВНИМАНИЕ! ДЕЙСТВУЕТ ОГРАНИЧЕННАЯ ГАРАНТИЯ!</t>
    </r>
  </si>
  <si>
    <t>(Zn 0,55)</t>
  </si>
  <si>
    <t>GALVANISED UNI</t>
  </si>
  <si>
    <t>Zn 0,55/Zn 0,9/Zn 1,5 - оцинкованная сталь (ГОСТ 9045-80) толщ. 0,55/0,9/1,5 мм соответственно. Коррозионностойкость - средняя (при определенных условиях - низкая).</t>
  </si>
  <si>
    <t>WIRED MAT 50 мм</t>
  </si>
  <si>
    <t>/205</t>
  </si>
  <si>
    <t>/215</t>
  </si>
  <si>
    <t>/200</t>
  </si>
  <si>
    <t>/250</t>
  </si>
  <si>
    <t>/280</t>
  </si>
  <si>
    <t>/300</t>
  </si>
  <si>
    <t>/330</t>
  </si>
  <si>
    <t>/350</t>
  </si>
  <si>
    <t>/380</t>
  </si>
  <si>
    <t>/400</t>
  </si>
  <si>
    <t>/450</t>
  </si>
  <si>
    <t>/500</t>
  </si>
  <si>
    <t>/550</t>
  </si>
  <si>
    <t>/600</t>
  </si>
  <si>
    <t>/230</t>
  </si>
  <si>
    <t>(430 0,5-ФС 50)</t>
  </si>
  <si>
    <r>
      <t>ВМ 50 - техническая изоляция ROCKWOOL WIRED MAT 80. Маты толщ. 50 мм. Тепловая изоляция трубопроводов с температурой до 750</t>
    </r>
    <r>
      <rPr>
        <sz val="7"/>
        <color indexed="8"/>
        <rFont val="Calibri"/>
        <family val="2"/>
        <charset val="204"/>
      </rPr>
      <t>°</t>
    </r>
    <r>
      <rPr>
        <i/>
        <sz val="7"/>
        <color indexed="8"/>
        <rFont val="Calibri"/>
        <family val="2"/>
        <charset val="204"/>
      </rPr>
      <t>С.</t>
    </r>
  </si>
  <si>
    <t>ФС 50 - техническая изоляция PAROC Fire Slab 80. Жесткие плиты толщ. 50 мм. Тепловая изоляция трубопроводов с температурой до 750°С.</t>
  </si>
  <si>
    <t>WIRED MAT 100 мм</t>
  </si>
  <si>
    <t>/305</t>
  </si>
  <si>
    <t>/315</t>
  </si>
  <si>
    <t>/430</t>
  </si>
  <si>
    <t>/480</t>
  </si>
  <si>
    <t>/650</t>
  </si>
  <si>
    <t>/700</t>
  </si>
  <si>
    <t>/320</t>
  </si>
  <si>
    <r>
      <t>ВМ 100 - техническая изоляция ROCKWOOL WIRED MAT 80. Маты толщ. 2х50 мм. Тепловая изоляция трубопроводов с температурой до 750</t>
    </r>
    <r>
      <rPr>
        <sz val="7"/>
        <color indexed="8"/>
        <rFont val="Calibri"/>
        <family val="2"/>
        <charset val="204"/>
      </rPr>
      <t>°</t>
    </r>
    <r>
      <rPr>
        <i/>
        <sz val="7"/>
        <color indexed="8"/>
        <rFont val="Calibri"/>
        <family val="2"/>
        <charset val="204"/>
      </rPr>
      <t>С.</t>
    </r>
  </si>
  <si>
    <t>ФС 100 - техническая изоляция PAROC Fire Slab 80. Жесткие плиты толщ. 2х50 мм. Тепловая изоляция трубопроводов с температурой до 750°С.</t>
  </si>
  <si>
    <t>Элементы системы коаксиальных дымоходов "GAS COAXIAL INOX"</t>
  </si>
  <si>
    <t>Рекомендуются для установки на газовые коаксиальные котлы и камины</t>
  </si>
  <si>
    <r>
      <t xml:space="preserve">250 </t>
    </r>
    <r>
      <rPr>
        <sz val="7"/>
        <color indexed="8"/>
        <rFont val="Calibri"/>
        <family val="2"/>
        <charset val="204"/>
      </rPr>
      <t>**</t>
    </r>
  </si>
  <si>
    <r>
      <t xml:space="preserve">300 </t>
    </r>
    <r>
      <rPr>
        <sz val="7"/>
        <color indexed="8"/>
        <rFont val="Calibri"/>
        <family val="2"/>
        <charset val="204"/>
      </rPr>
      <t>**</t>
    </r>
  </si>
  <si>
    <r>
      <t xml:space="preserve">500 </t>
    </r>
    <r>
      <rPr>
        <sz val="7"/>
        <color indexed="8"/>
        <rFont val="Calibri"/>
        <family val="2"/>
        <charset val="204"/>
      </rPr>
      <t>**</t>
    </r>
  </si>
  <si>
    <t>/110</t>
  </si>
  <si>
    <t>/120</t>
  </si>
  <si>
    <t>/125</t>
  </si>
  <si>
    <t>/130</t>
  </si>
  <si>
    <t>/150</t>
  </si>
  <si>
    <t>/540</t>
  </si>
  <si>
    <t>(321 0,5-430 0,5)</t>
  </si>
  <si>
    <t>Адаптеры,</t>
  </si>
  <si>
    <t>переходы</t>
  </si>
  <si>
    <t>Адаптер - переход с Ø60/100</t>
  </si>
  <si>
    <t xml:space="preserve"> (321 0,5-430 0,5)</t>
  </si>
  <si>
    <t>Адаптер-разделитель(тройник)</t>
  </si>
  <si>
    <r>
      <t xml:space="preserve"> </t>
    </r>
    <r>
      <rPr>
        <sz val="7"/>
        <color indexed="63"/>
        <rFont val="Calibri"/>
        <family val="2"/>
        <charset val="204"/>
      </rPr>
      <t>(321 0,5-430 0,5)</t>
    </r>
  </si>
  <si>
    <r>
      <t>Стоимость перехода = труба L 250 Ø</t>
    </r>
    <r>
      <rPr>
        <vertAlign val="superscript"/>
        <sz val="8"/>
        <color indexed="8"/>
        <rFont val="Calibri"/>
        <family val="2"/>
        <charset val="204"/>
      </rPr>
      <t>a</t>
    </r>
    <r>
      <rPr>
        <sz val="8"/>
        <color indexed="8"/>
        <rFont val="Calibri"/>
        <family val="2"/>
        <charset val="204"/>
      </rPr>
      <t xml:space="preserve">  + труба L 250 Ø</t>
    </r>
    <r>
      <rPr>
        <vertAlign val="superscript"/>
        <sz val="8"/>
        <color indexed="8"/>
        <rFont val="Calibri"/>
        <family val="2"/>
        <charset val="204"/>
      </rPr>
      <t>b</t>
    </r>
  </si>
  <si>
    <t>Окончание горизонтальное</t>
  </si>
  <si>
    <t>Окончание вертикальное</t>
  </si>
  <si>
    <t>Консоль проходная</t>
  </si>
  <si>
    <r>
      <rPr>
        <i/>
        <sz val="8"/>
        <color indexed="8"/>
        <rFont val="Calibri"/>
        <family val="2"/>
        <charset val="204"/>
      </rPr>
      <t>ВНИМАНИЕ! ДЕЙСТВУЕТ ОГРАНИЧЕННАЯ ГАРАНТИЯ!</t>
    </r>
    <r>
      <rPr>
        <sz val="8"/>
        <color indexed="8"/>
        <rFont val="Calibri"/>
        <family val="2"/>
        <charset val="204"/>
      </rPr>
      <t xml:space="preserve"> Для диаметров от 250 мм и более рекомендуется установка внутреннего контура из нержавеющей стали AISI 321 толщ. 0,8 мм (индивидуальная серия).</t>
    </r>
  </si>
  <si>
    <t>321 0,5 - матовая нержавеющая сталь AISI 321 (аналог 12Х18Н10Т) толщ. 0,5 мм. Жаростойкость до 925°С (рекомендуемый температурный режим до 800°С). Коррозионностойкость - высокая.</t>
  </si>
  <si>
    <t>Элементы системы изолированных коаксиальных дымоходов "GAS COAXIAL THERMO 30 INOX"</t>
  </si>
  <si>
    <t>Наружный изолированный контур</t>
  </si>
  <si>
    <r>
      <t>(внутр.|наружн.</t>
    </r>
    <r>
      <rPr>
        <vertAlign val="superscript"/>
        <sz val="9"/>
        <color indexed="8"/>
        <rFont val="Calibri"/>
        <family val="2"/>
        <charset val="204"/>
      </rPr>
      <t>1</t>
    </r>
    <r>
      <rPr>
        <sz val="9"/>
        <color indexed="8"/>
        <rFont val="Calibri"/>
        <family val="2"/>
        <charset val="204"/>
      </rPr>
      <t>/наружн.</t>
    </r>
    <r>
      <rPr>
        <vertAlign val="superscript"/>
        <sz val="9"/>
        <color indexed="8"/>
        <rFont val="Calibri"/>
        <family val="2"/>
        <charset val="204"/>
      </rPr>
      <t>2</t>
    </r>
    <r>
      <rPr>
        <sz val="9"/>
        <color indexed="8"/>
        <rFont val="Calibri"/>
        <family val="2"/>
        <charset val="204"/>
      </rPr>
      <t>)</t>
    </r>
  </si>
  <si>
    <r>
      <t xml:space="preserve">260 </t>
    </r>
    <r>
      <rPr>
        <sz val="7"/>
        <color indexed="8"/>
        <rFont val="Calibri"/>
        <family val="2"/>
        <charset val="204"/>
      </rPr>
      <t>**</t>
    </r>
  </si>
  <si>
    <r>
      <t xml:space="preserve">280 </t>
    </r>
    <r>
      <rPr>
        <sz val="7"/>
        <color indexed="8"/>
        <rFont val="Calibri"/>
        <family val="2"/>
        <charset val="204"/>
      </rPr>
      <t>**</t>
    </r>
  </si>
  <si>
    <r>
      <t xml:space="preserve">350 </t>
    </r>
    <r>
      <rPr>
        <sz val="7"/>
        <color indexed="8"/>
        <rFont val="Calibri"/>
        <family val="2"/>
        <charset val="204"/>
      </rPr>
      <t>**</t>
    </r>
  </si>
  <si>
    <r>
      <t xml:space="preserve">400 </t>
    </r>
    <r>
      <rPr>
        <sz val="7"/>
        <color indexed="8"/>
        <rFont val="Calibri"/>
        <family val="2"/>
        <charset val="204"/>
      </rPr>
      <t>**</t>
    </r>
  </si>
  <si>
    <r>
      <t xml:space="preserve">540 </t>
    </r>
    <r>
      <rPr>
        <sz val="7"/>
        <color indexed="8"/>
        <rFont val="Calibri"/>
        <family val="2"/>
        <charset val="204"/>
      </rPr>
      <t>**</t>
    </r>
  </si>
  <si>
    <t>/185</t>
  </si>
  <si>
    <t>(321 0,5|430 0,5-ВМ 30-430 0,5)</t>
  </si>
  <si>
    <t>Труба L 250 мм</t>
  </si>
  <si>
    <t>(321 0,5 - 430 0,5)</t>
  </si>
  <si>
    <t xml:space="preserve"> (321 0,5-ФС 30-304 0,5)</t>
  </si>
  <si>
    <t xml:space="preserve">Окончание горизонтальное </t>
  </si>
  <si>
    <r>
      <rPr>
        <sz val="8"/>
        <color indexed="63"/>
        <rFont val="Calibri"/>
        <family val="2"/>
        <charset val="204"/>
      </rPr>
      <t>изолированное</t>
    </r>
    <r>
      <rPr>
        <sz val="7"/>
        <color indexed="63"/>
        <rFont val="Calibri"/>
        <family val="2"/>
        <charset val="204"/>
      </rPr>
      <t xml:space="preserve"> (321 0,5)</t>
    </r>
  </si>
  <si>
    <t xml:space="preserve">Окончание вертикальное </t>
  </si>
  <si>
    <r>
      <rPr>
        <sz val="8"/>
        <color indexed="23"/>
        <rFont val="Calibri"/>
        <family val="2"/>
        <charset val="204"/>
      </rPr>
      <t>изолированное</t>
    </r>
    <r>
      <rPr>
        <sz val="7"/>
        <color indexed="23"/>
        <rFont val="Calibri"/>
        <family val="2"/>
        <charset val="204"/>
      </rPr>
      <t xml:space="preserve"> (321 0,5)</t>
    </r>
  </si>
  <si>
    <t xml:space="preserve"> (321 0,8-ФС 30-430 0,5/1,5)</t>
  </si>
  <si>
    <r>
      <rPr>
        <i/>
        <sz val="8"/>
        <color indexed="8"/>
        <rFont val="Calibri"/>
        <family val="2"/>
        <charset val="204"/>
      </rPr>
      <t>ВНИМАНИЕ! ДЕЙСТВУЕТ ОГРАНИЧЕННАЯ ГАРАНТИЯ!</t>
    </r>
    <r>
      <rPr>
        <sz val="8"/>
        <color indexed="8"/>
        <rFont val="Calibri"/>
        <family val="2"/>
        <charset val="204"/>
      </rPr>
      <t xml:space="preserve"> Для диаметров от 250 мм и более рекомендуется установка внутреннего контура из нержавеющей стали AISI 321/AISI 430 толщ. 0,8 мм (индивидуальная серия).</t>
    </r>
  </si>
  <si>
    <t>Нержавеющая сталь AISI 321 0,8 мм</t>
  </si>
  <si>
    <t>Рекомендуются для установки на дровяные и газовые котлы, банные печи, отопительные печи и камины большой мощности</t>
  </si>
  <si>
    <t>(321 0,8-ВМ 30-430 0,5)</t>
  </si>
  <si>
    <t xml:space="preserve">Заглушка со вставкой верхняя </t>
  </si>
  <si>
    <t>Нержавеющая сталь AISI 321 1,0 мм</t>
  </si>
  <si>
    <t>(321 1,0)</t>
  </si>
  <si>
    <t>321 0,5/321 0,8/321 1,0 - матовая нержавеющая сталь AISI 321 (аналог 12Х18Н10Т) толщ. 0,5/0,8/1,0 мм соответственно. Жаростойкость до 925°С (рекомендуемый температурный режим до 800°С). Коррозионностойкость - высокая.</t>
  </si>
  <si>
    <t>Нержавеющая сталь AISI 316L 0,5 мм</t>
  </si>
  <si>
    <t>Рекомендуются для установки на дизельные и газовые котлы, в качестве стартовых элементов для дымоходов</t>
  </si>
  <si>
    <t>серий DIESEL/GAS THERMO, а также в качестве вставок в кирпичные каналы</t>
  </si>
  <si>
    <t>(316 0,5)</t>
  </si>
  <si>
    <r>
      <rPr>
        <i/>
        <sz val="8"/>
        <color indexed="8"/>
        <rFont val="Calibri"/>
        <family val="2"/>
        <charset val="204"/>
      </rPr>
      <t>ВНИМАНИЕ! ДЕЙСТВУЕТ ОГРАНИЧЕННАЯ ГАРАНТИЯ!</t>
    </r>
    <r>
      <rPr>
        <sz val="8"/>
        <color indexed="8"/>
        <rFont val="Calibri"/>
        <family val="2"/>
        <charset val="204"/>
      </rPr>
      <t xml:space="preserve"> Для диаметров от 250 мм и более рекомендуется установка внутреннего контура из нержавеющей стали AISI 316L толщ. 0,8 мм (индивидуальная серия).</t>
    </r>
  </si>
  <si>
    <t>316 0,5 - матовая нержавеющая сталь AISI 316L (аналог 03Х17Н14М3) толщ. 0,5 мм. Жаростойкость до 925°С (рекомендуемый температурный режим до 425°С) . Коррозионностойкость - повышенная (устойчива к коррозии в агрессивных средах, в т.ч. в серосодержащих растворах).</t>
  </si>
  <si>
    <t>Рекомендуются для установки на дизельные и газовые котлы, при монтаже дымохода внутри отапливаемых помещений или кирпичных каналов</t>
  </si>
  <si>
    <t>Рекомендуются для установки на дизельные и газовые котлы</t>
  </si>
  <si>
    <t>Рекомендуются для установки на системы вентиляции с температурными режимами до +70°С.</t>
  </si>
  <si>
    <t>Zn 0,55/Zn 0,9 - оцинкованная сталь (ГОСТ 9045-80) толщ. 0,55/0,9 мм соответственно. Коррозионностойкость - средняя (при определенных условиях - низкая).</t>
  </si>
  <si>
    <t>Оцинкованная сталь 0,55 мм</t>
  </si>
  <si>
    <t>Рекомендуются для установки на системы вентиляции с температурными режимами до +80°С.</t>
  </si>
  <si>
    <t>(430 0,5/ниппель 304 3/4")</t>
  </si>
  <si>
    <r>
      <t xml:space="preserve"> </t>
    </r>
    <r>
      <rPr>
        <sz val="7"/>
        <color indexed="23"/>
        <rFont val="Calibri"/>
        <family val="2"/>
        <charset val="204"/>
      </rPr>
      <t>(430 0,5-430 0,5)</t>
    </r>
  </si>
  <si>
    <t xml:space="preserve"> (430 0,5-ФС 50-430 0,5/1,5)</t>
  </si>
  <si>
    <t>ВНИМАНИЕ! ДЕЙСТВУЕТ ОГРАНИЧЕННАЯ ГАРАНТИЯ! Для диаметров от 250 мм и более рекомендуется установка внутреннего контура из оцинкованной стали  толщ. 0,8 мм (индивидуальная серия).</t>
  </si>
  <si>
    <t>(Zn 0,55-ВМ 30-Zn 0,55)</t>
  </si>
  <si>
    <t>Элементы системы изолированных дымоходов "AIR THERMO 50 INOX"</t>
  </si>
  <si>
    <t>(Zn 0,55-ВМ 50-430 0,5)</t>
  </si>
  <si>
    <t xml:space="preserve"> (430 0,5-ФС 50-430 0,5)</t>
  </si>
  <si>
    <t>(430 0,5-ВМ 50-430 0,5)</t>
  </si>
  <si>
    <t>(Zn 0,55-ВМ 50-Zn 0,55)</t>
  </si>
  <si>
    <t>газовые котлы в качестве стартовых элементов для газоходов серии AIR⁺ THERMO, а также в качестве вставок в кирпичные каналы</t>
  </si>
  <si>
    <r>
      <rPr>
        <i/>
        <sz val="8"/>
        <color indexed="8"/>
        <rFont val="Calibri"/>
        <family val="2"/>
        <charset val="204"/>
      </rPr>
      <t>ВНИМАНИЕ! ДЕЙСТВУЕТ ОГРАНИЧЕННАЯ ГАРАНТИЯ!</t>
    </r>
    <r>
      <rPr>
        <sz val="8"/>
        <color indexed="8"/>
        <rFont val="Calibri"/>
        <family val="2"/>
        <charset val="204"/>
      </rPr>
      <t xml:space="preserve"> Для диаметров от 250 мм и более рекомендуется установка внутреннего контура из нержавеющей стали AISI 430 толщ. 0,8 мм (индивидуальная серия).</t>
    </r>
  </si>
  <si>
    <t>430 0,5/430 0,8 - зеркальная нержавеющая сталь AISI 430 (аналог 12Х17) толщ. 0,5/0,8 мм соответственно. Жаростойкость до 850°С (рекомендуемый температурный режим до 425°С). Коррозионностойкость - высокая.</t>
  </si>
  <si>
    <t>ВНИМАНИЕ! ДЕЙСТВУЕТ ОГРАНИЧЕННАЯ ГАРАНТИЯ! Для диаметров от 250 мм и более рекомендуется установка внутреннего контура из нержавеющей стали AISI 430 толщ. 0,8 мм (индивидуальная серия).</t>
  </si>
  <si>
    <t>ВСТАВКИ В КИРПИЧНЫЕ КАНАЛЫ ОВАЛЬНОГО СЕЧЕНИЯ</t>
  </si>
  <si>
    <t>Размеры вставки*, мм</t>
  </si>
  <si>
    <t>х 120</t>
  </si>
  <si>
    <t>х 140</t>
  </si>
  <si>
    <t>х 150</t>
  </si>
  <si>
    <t>х 180</t>
  </si>
  <si>
    <t>х 200</t>
  </si>
  <si>
    <t>х 220</t>
  </si>
  <si>
    <t>х 240</t>
  </si>
  <si>
    <t>х 280</t>
  </si>
  <si>
    <t>х 300</t>
  </si>
  <si>
    <t>х 380</t>
  </si>
  <si>
    <t>200+</t>
  </si>
  <si>
    <t>Тройник 90°</t>
  </si>
  <si>
    <r>
      <t>Переход прямой (θ</t>
    </r>
    <r>
      <rPr>
        <sz val="8.8000000000000007"/>
        <color indexed="8"/>
        <rFont val="Calibri"/>
        <family val="2"/>
        <charset val="204"/>
      </rPr>
      <t>/[] - Ø)</t>
    </r>
  </si>
  <si>
    <t>Для всех серий</t>
  </si>
  <si>
    <t>Хомуты</t>
  </si>
  <si>
    <r>
      <t xml:space="preserve">Переход </t>
    </r>
    <r>
      <rPr>
        <sz val="8"/>
        <color indexed="8"/>
        <rFont val="Calibri"/>
        <family val="2"/>
        <charset val="204"/>
      </rPr>
      <t>θ</t>
    </r>
    <r>
      <rPr>
        <sz val="7.8"/>
        <color indexed="8"/>
        <rFont val="Calibri"/>
        <family val="2"/>
        <charset val="204"/>
      </rPr>
      <t>/[]</t>
    </r>
    <r>
      <rPr>
        <vertAlign val="superscript"/>
        <sz val="8"/>
        <color indexed="8"/>
        <rFont val="Calibri"/>
        <family val="2"/>
        <charset val="204"/>
      </rPr>
      <t xml:space="preserve">a </t>
    </r>
    <r>
      <rPr>
        <sz val="8"/>
        <color indexed="8"/>
        <rFont val="Calibri"/>
        <family val="2"/>
        <charset val="204"/>
      </rPr>
      <t>→ θ/[]</t>
    </r>
    <r>
      <rPr>
        <vertAlign val="superscript"/>
        <sz val="8"/>
        <color indexed="8"/>
        <rFont val="Calibri"/>
        <family val="2"/>
        <charset val="204"/>
      </rPr>
      <t>b</t>
    </r>
  </si>
  <si>
    <r>
      <t>Стоимость перехода = труба L 250 θ/[]</t>
    </r>
    <r>
      <rPr>
        <vertAlign val="superscript"/>
        <sz val="8"/>
        <color indexed="8"/>
        <rFont val="Calibri"/>
        <family val="2"/>
        <charset val="204"/>
      </rPr>
      <t xml:space="preserve">a  </t>
    </r>
    <r>
      <rPr>
        <sz val="8"/>
        <color indexed="8"/>
        <rFont val="Calibri"/>
        <family val="2"/>
        <charset val="204"/>
      </rPr>
      <t>+ труба L 250 θ/[]</t>
    </r>
    <r>
      <rPr>
        <vertAlign val="superscript"/>
        <sz val="8"/>
        <color indexed="8"/>
        <rFont val="Calibri"/>
        <family val="2"/>
        <charset val="204"/>
      </rPr>
      <t>b</t>
    </r>
  </si>
  <si>
    <t>В прайс-листе приведены цены на изделия основных производимых размеров. Возможно производство изделий любых размеров.</t>
  </si>
  <si>
    <t>316 0,5 - матовая нержавеющая сталь AISI 316L (аналог 03Х17Н14М3) толщ. 0,5 мм. Жаростойкость до 925°С (рекомендуемый температурный режим до 425°С) . Коррозионностойкость - повышенная (устойчива к коррозии в агрессивных средах).</t>
  </si>
  <si>
    <t>Элементы декоративной термозащиты стен, проходов перекрытий подходят для всех серий дымоходов при соблюдении требований ППБ</t>
  </si>
  <si>
    <t>Ширина</t>
  </si>
  <si>
    <t>х 250</t>
  </si>
  <si>
    <t>х 350</t>
  </si>
  <si>
    <t>х 500</t>
  </si>
  <si>
    <t>х 750</t>
  </si>
  <si>
    <t>х 1000</t>
  </si>
  <si>
    <t>х 1250</t>
  </si>
  <si>
    <t>х 1500</t>
  </si>
  <si>
    <t>х 2000</t>
  </si>
  <si>
    <t>х 650</t>
  </si>
  <si>
    <t>430 0,5</t>
  </si>
  <si>
    <t>Фланец со вставкой</t>
  </si>
  <si>
    <t>Экран, лист</t>
  </si>
  <si>
    <t>Экран изолированный</t>
  </si>
  <si>
    <t>Zn 0,55</t>
  </si>
  <si>
    <t>321 0,5 / 321 0,8</t>
  </si>
  <si>
    <t>Диаметр, мм</t>
  </si>
  <si>
    <t>Размеры приведены без учета подгибов/отбортовок, т.е. полезный размер будет меньше от 10-ти до 60 мм на сторону в зависимости от изделия.</t>
  </si>
  <si>
    <t>***</t>
  </si>
  <si>
    <r>
      <rPr>
        <i/>
        <sz val="8"/>
        <color indexed="8"/>
        <rFont val="Calibri"/>
        <family val="2"/>
        <charset val="204"/>
      </rPr>
      <t>ВНИМАНИЕ! ДЕЙСТВУЕТ ОГРАНИЧЕННАЯ ГАРАНТИЯ!</t>
    </r>
    <r>
      <rPr>
        <sz val="8"/>
        <color indexed="8"/>
        <rFont val="Calibri"/>
        <family val="2"/>
        <charset val="204"/>
      </rPr>
      <t xml:space="preserve"> </t>
    </r>
  </si>
  <si>
    <t>430 0,5 - зеркальная нержавеющая сталь AISI 430 (аналог 12Х17) толщ. 0,5 мм. Жаростойкость до 850°С (рекомендуемый температурный режим до 425°С). Коррозионностойкость - высокая.</t>
  </si>
  <si>
    <t>Zn 0,55 - оцинкованная сталь (ГОСТ 9045-80) толщ. 0,55 мм. Коррозионностойкость - средняя (при определенных условиях - низкая).</t>
  </si>
  <si>
    <t>Элементы узлов прохода кровли, оголовки декоративные</t>
  </si>
  <si>
    <t>Также смотрите лист "Элементы для герметизации кровли"</t>
  </si>
  <si>
    <t>Элементы узлов прохода кровли подходят для всех серий дымоходов и воздуховодов при соблюдении требований ППБ.</t>
  </si>
  <si>
    <t>(комплект включает угловую кровельную проходку и дождевую юбку с крепежом)</t>
  </si>
  <si>
    <t>Диаметр, мм *</t>
  </si>
  <si>
    <t>&lt; 100</t>
  </si>
  <si>
    <t>х Длина, мм **</t>
  </si>
  <si>
    <t>х 850</t>
  </si>
  <si>
    <t>х 1050</t>
  </si>
  <si>
    <t>х 1100</t>
  </si>
  <si>
    <t>х 1150</t>
  </si>
  <si>
    <t>х 1300</t>
  </si>
  <si>
    <t>х 1400</t>
  </si>
  <si>
    <t>х 1450</t>
  </si>
  <si>
    <t>х 1550</t>
  </si>
  <si>
    <t>х 1600</t>
  </si>
  <si>
    <t>х 1650</t>
  </si>
  <si>
    <t>х 1750</t>
  </si>
  <si>
    <t>INOX+ UNI</t>
  </si>
  <si>
    <t>321 0,5</t>
  </si>
  <si>
    <t>Покраска RAL</t>
  </si>
  <si>
    <t>(комплект кровельного короба включает угловой фланец на кровлю и среднюю часть короба)</t>
  </si>
  <si>
    <t>≤500</t>
  </si>
  <si>
    <t>≤750</t>
  </si>
  <si>
    <t>≤1000</t>
  </si>
  <si>
    <t>≤1500</t>
  </si>
  <si>
    <t>≤2000</t>
  </si>
  <si>
    <t>Высота</t>
  </si>
  <si>
    <t>≤ 1000мм</t>
  </si>
  <si>
    <t>Zn 0,55***</t>
  </si>
  <si>
    <t>1000-1500мм</t>
  </si>
  <si>
    <t>1550-2000мм</t>
  </si>
  <si>
    <t>(декоративные защитные окончания кровельных коробов / кирпичных труб)</t>
  </si>
  <si>
    <t>Zn 0,55 ****</t>
  </si>
  <si>
    <t>Размеры приведены без учета подгибов/отбортовок (т.е. полезный размер будет меньше от 10-ти до 40 мм на сторону в зависимости от изделия).</t>
  </si>
  <si>
    <t>****</t>
  </si>
  <si>
    <t>ВНИМАНИЕ! ДЕЙСТВУЕТ ОГРАНИЧЕННАЯ ГАРАНТИЯ! Рекомендуются к установке только на вентиляционные короба / кирпичные трубы</t>
  </si>
  <si>
    <t>Покраска RAL - заводская термическая окраска изделий эпоксиполиэфирной эмалью по каталогу RAL. Жаростойкость покрытия до 220°С.</t>
  </si>
  <si>
    <t>Элементы для герметизации кровли</t>
  </si>
  <si>
    <t>Также смотрите лист "Элементы узлов прохода кровли, оголовки декоративные"</t>
  </si>
  <si>
    <t>Универсальная кровельная проходка</t>
  </si>
  <si>
    <t>Материал изготовления - EPDM резина, алюминий.</t>
  </si>
  <si>
    <t>Температурные режимы эксплуатации изделия от -55° до +135°С (периодическая); +100°С (постоянная).</t>
  </si>
  <si>
    <t>Наименование</t>
  </si>
  <si>
    <r>
      <t xml:space="preserve">Диаметр, </t>
    </r>
    <r>
      <rPr>
        <sz val="7"/>
        <color indexed="8"/>
        <rFont val="Calibri"/>
        <family val="2"/>
        <charset val="204"/>
      </rPr>
      <t>мм     (min-max)</t>
    </r>
  </si>
  <si>
    <r>
      <t xml:space="preserve">Размер фланца, </t>
    </r>
    <r>
      <rPr>
        <sz val="7"/>
        <color indexed="8"/>
        <rFont val="Calibri"/>
        <family val="2"/>
        <charset val="204"/>
      </rPr>
      <t>мм</t>
    </r>
  </si>
  <si>
    <r>
      <t xml:space="preserve">Стоимость, </t>
    </r>
    <r>
      <rPr>
        <sz val="7"/>
        <color indexed="8"/>
        <rFont val="Calibri"/>
        <family val="2"/>
        <charset val="204"/>
      </rPr>
      <t>руб</t>
    </r>
  </si>
  <si>
    <t>УГОЛ КРОВЛИ от 0° до 35°</t>
  </si>
  <si>
    <t>MF mini</t>
  </si>
  <si>
    <t>3 - 20</t>
  </si>
  <si>
    <t>59 х 59</t>
  </si>
  <si>
    <t>MF № 1</t>
  </si>
  <si>
    <t>6 - 50</t>
  </si>
  <si>
    <t>115 х 115</t>
  </si>
  <si>
    <t>MF № 2</t>
  </si>
  <si>
    <t>32 - 76</t>
  </si>
  <si>
    <t>155 х 155</t>
  </si>
  <si>
    <t>MF № 3</t>
  </si>
  <si>
    <t>6 - 102</t>
  </si>
  <si>
    <t>203 х 203</t>
  </si>
  <si>
    <t>MF № 4</t>
  </si>
  <si>
    <t>76 - 152</t>
  </si>
  <si>
    <t>254 х 254</t>
  </si>
  <si>
    <t>MF № 5</t>
  </si>
  <si>
    <t>102 - 178</t>
  </si>
  <si>
    <t>277 х 277</t>
  </si>
  <si>
    <t>MF № 6</t>
  </si>
  <si>
    <t>127 - 228</t>
  </si>
  <si>
    <t>308 х 308</t>
  </si>
  <si>
    <t>MF № 7</t>
  </si>
  <si>
    <t>152 - 280</t>
  </si>
  <si>
    <t>364 х 364</t>
  </si>
  <si>
    <t>MF № 8</t>
  </si>
  <si>
    <t>178 - 330</t>
  </si>
  <si>
    <t>427 х 427</t>
  </si>
  <si>
    <t>MF № 9</t>
  </si>
  <si>
    <t>254 - 467</t>
  </si>
  <si>
    <t>630 х 630</t>
  </si>
  <si>
    <t>MF maxi</t>
  </si>
  <si>
    <t>330 - 660</t>
  </si>
  <si>
    <t>864 х 864</t>
  </si>
  <si>
    <t>УГОЛ КРОВЛИ от 20° до 45°</t>
  </si>
  <si>
    <t>RF № 1</t>
  </si>
  <si>
    <t>76 - 203</t>
  </si>
  <si>
    <t>450 х 450</t>
  </si>
  <si>
    <t>RF № 2</t>
  </si>
  <si>
    <t>203 - 280</t>
  </si>
  <si>
    <t>650 х 650</t>
  </si>
  <si>
    <t>RF № 2.5</t>
  </si>
  <si>
    <t>203 - 330</t>
  </si>
  <si>
    <t>RF № 3</t>
  </si>
  <si>
    <t>280 - 467</t>
  </si>
  <si>
    <t>900 х 900</t>
  </si>
  <si>
    <t>Материалы для герметизации кровли</t>
  </si>
  <si>
    <t>Размер/объем</t>
  </si>
  <si>
    <t>Единица измерения</t>
  </si>
  <si>
    <t>Стоимость, руб.</t>
  </si>
  <si>
    <t>Мастика резино-битумная Isoseal B255</t>
  </si>
  <si>
    <t>280 мл</t>
  </si>
  <si>
    <t>туба</t>
  </si>
  <si>
    <t>Герметик битумный Liquid Nails RR-808</t>
  </si>
  <si>
    <t>310 мл</t>
  </si>
  <si>
    <t>Герметизирующая лента ОндуФлеш Супер</t>
  </si>
  <si>
    <t>метр</t>
  </si>
  <si>
    <t>Пластина для ондулина (покрывающий фартук)</t>
  </si>
  <si>
    <t>940 (846) мм</t>
  </si>
  <si>
    <t>шт.</t>
  </si>
  <si>
    <t>Саморезы кровельные</t>
  </si>
  <si>
    <t>Размер</t>
  </si>
  <si>
    <t>Количество в упаковке</t>
  </si>
  <si>
    <t>Стоимость за упаковку, руб.</t>
  </si>
  <si>
    <t>Саморез кровельный (темно-зеленый) с шайбой с буром</t>
  </si>
  <si>
    <t>4,8х35 мм</t>
  </si>
  <si>
    <t>50 шт.</t>
  </si>
  <si>
    <t>Саморез кровельный (темно-серый) с шайбой с буром</t>
  </si>
  <si>
    <t>Саморез кровельный (темно-коричн.) с шайбой с буром</t>
  </si>
  <si>
    <t>Саморез кровельный (красный) с шайбой с буром</t>
  </si>
  <si>
    <t>Саморез кровельный (зеленый) с шайбой с буром</t>
  </si>
  <si>
    <t>Элементы крепежа UNI</t>
  </si>
  <si>
    <t>Элементы крепежа применимы для всех серий дымоходов и воздуховодов</t>
  </si>
  <si>
    <t>ХОМУТЫ УЗКИЕ, СОЕДИНИТЕЛЬНЫЕ, СОСТАВНЫЕ, СИЛОВЫЕ (ОПОРНЫЕ), ХОМУТЫ ПОД РАСТЯЖКИ UNI</t>
  </si>
  <si>
    <t>GALVANISED UNI**</t>
  </si>
  <si>
    <t>Zn</t>
  </si>
  <si>
    <t>Уголок подвесной</t>
  </si>
  <si>
    <t>L = 150</t>
  </si>
  <si>
    <t>L = 200</t>
  </si>
  <si>
    <t>L = 250</t>
  </si>
  <si>
    <t>L = 300</t>
  </si>
  <si>
    <t>L = 350</t>
  </si>
  <si>
    <t>L = 400</t>
  </si>
  <si>
    <t>L = 450</t>
  </si>
  <si>
    <t>L = 500</t>
  </si>
  <si>
    <t>L = 550</t>
  </si>
  <si>
    <t>L = 600</t>
  </si>
  <si>
    <t>L = 650</t>
  </si>
  <si>
    <t>L = 700</t>
  </si>
  <si>
    <t>L = 800</t>
  </si>
  <si>
    <t>L = 900</t>
  </si>
  <si>
    <t>L = 1000</t>
  </si>
  <si>
    <t>(430 0,8)</t>
  </si>
  <si>
    <t>115/120</t>
  </si>
  <si>
    <t>Элементы системы изолированных дымоходов "премиум"</t>
  </si>
  <si>
    <t>Рекомендуются для установки на дровяные и газовые котлы, банные печи, отопительные печи и камины большой мощности.</t>
  </si>
  <si>
    <t xml:space="preserve">Элементы системы дымоходов без изоляции </t>
  </si>
  <si>
    <t>Рекомендуются для установки на газовые котлы, дровяные отопительные печи и камины малой и средней мощности.</t>
  </si>
  <si>
    <r>
      <rPr>
        <i/>
        <sz val="8"/>
        <color indexed="8"/>
        <rFont val="Calibri"/>
        <family val="2"/>
        <charset val="204"/>
      </rPr>
      <t>ВНИМАНИЕ! ДЕЙСТВУЕТ ОГРАНИЧЕННАЯ ГАРАНТИЯ!</t>
    </r>
    <r>
      <rPr>
        <sz val="8"/>
        <color indexed="8"/>
        <rFont val="Calibri"/>
        <family val="2"/>
        <charset val="204"/>
      </rPr>
      <t xml:space="preserve"> Для диаметров от 250 мм и более рекомендуется установка внутреннего контура из нержавеющей стали AISI 321 толщ. 0,8 мм </t>
    </r>
  </si>
  <si>
    <t xml:space="preserve">Элементы системы дымоходов с изоляцией </t>
  </si>
  <si>
    <r>
      <rPr>
        <i/>
        <sz val="8"/>
        <color indexed="8"/>
        <rFont val="Calibri"/>
        <family val="2"/>
        <charset val="204"/>
      </rPr>
      <t>ВНИМАНИЕ! ДЕЙСТВУЕТ ОГРАНИЧЕННАЯ ГАРАНТИЯ!</t>
    </r>
    <r>
      <rPr>
        <sz val="8"/>
        <color indexed="8"/>
        <rFont val="Calibri"/>
        <family val="2"/>
        <charset val="204"/>
      </rPr>
      <t xml:space="preserve"> Для диаметров от 250 мм и более рекомендуется установка внутреннего контура из нержавеющей стали AISI 321 толщ. 0,8 мм</t>
    </r>
  </si>
  <si>
    <t xml:space="preserve">Элементы системы изолированных дымоходов </t>
  </si>
  <si>
    <t>Элементы системы изолированных дымоходов.</t>
  </si>
  <si>
    <t xml:space="preserve">Элементы системы коаксиальных дымоходов </t>
  </si>
  <si>
    <t xml:space="preserve">Элементы системы изолированных коаксиальных дымоходов </t>
  </si>
  <si>
    <t>Элементы системы дымоходов без изоляции.</t>
  </si>
  <si>
    <r>
      <rPr>
        <i/>
        <sz val="8"/>
        <color indexed="8"/>
        <rFont val="Calibri"/>
        <family val="2"/>
        <charset val="204"/>
      </rPr>
      <t>ВНИМАНИЕ! ДЕЙСТВУЕТ ОГРАНИЧЕННАЯ ГАРАНТИЯ!</t>
    </r>
    <r>
      <rPr>
        <sz val="8"/>
        <color indexed="8"/>
        <rFont val="Calibri"/>
        <family val="2"/>
        <charset val="204"/>
      </rPr>
      <t xml:space="preserve"> Для диаметров от 250 мм и более рекомендуется установка внутреннего контура из нержавеющей стали AISI 321/AISI 430 толщ. 0,8 мм</t>
    </r>
  </si>
  <si>
    <t>Элементы системы изолированных дымоходов</t>
  </si>
  <si>
    <t>Элементы системы дымоходов без изоляции</t>
  </si>
  <si>
    <r>
      <rPr>
        <i/>
        <sz val="8"/>
        <color indexed="8"/>
        <rFont val="Calibri"/>
        <family val="2"/>
        <charset val="204"/>
      </rPr>
      <t>ВНИМАНИЕ! ДЕЙСТВУЕТ ОГРАНИЧЕННАЯ ГАРАНТИЯ!</t>
    </r>
    <r>
      <rPr>
        <sz val="8"/>
        <color indexed="8"/>
        <rFont val="Calibri"/>
        <family val="2"/>
        <charset val="204"/>
      </rPr>
      <t xml:space="preserve"> Для диаметров от 250 мм и более рекомендуется установка внутреннего контура из нержавеющей стали AISI 316L толщ. 0,8 мм </t>
    </r>
  </si>
  <si>
    <t>Рекомендуются в качестве стартовых элементов для воздуховодов.</t>
  </si>
  <si>
    <r>
      <rPr>
        <i/>
        <sz val="8"/>
        <color indexed="8"/>
        <rFont val="Calibri"/>
        <family val="2"/>
        <charset val="204"/>
      </rPr>
      <t>ВНИМАНИЕ! ДЕЙСТВУЕТ ОГРАНИЧЕННАЯ ГАРАНТИЯ!</t>
    </r>
    <r>
      <rPr>
        <sz val="8"/>
        <color indexed="8"/>
        <rFont val="Calibri"/>
        <family val="2"/>
        <charset val="204"/>
      </rPr>
      <t xml:space="preserve"> Для диаметров от 250 мм и более рекомендуется установка внутреннего контура из оцинкованной стали толщ. 0,7 мм </t>
    </r>
  </si>
  <si>
    <t xml:space="preserve">ВНИМАНИЕ! ДЕЙСТВУЕТ ОГРАНИЧЕННАЯ ГАРАНТИЯ! Для диаметров от 250 мм и более рекомендуется установка внутреннего контура из оцинкованной стали  толщ. 0,7 мм </t>
  </si>
  <si>
    <t xml:space="preserve">Элементы системы изолированных воздуховодов </t>
  </si>
  <si>
    <r>
      <rPr>
        <i/>
        <sz val="8"/>
        <color indexed="8"/>
        <rFont val="Calibri"/>
        <family val="2"/>
        <charset val="204"/>
      </rPr>
      <t>ВНИМАНИЕ! ДЕЙСТВУЕТ ОГРАНИЧЕННАЯ ГАРАНТИЯ!</t>
    </r>
    <r>
      <rPr>
        <sz val="8"/>
        <color indexed="8"/>
        <rFont val="Calibri"/>
        <family val="2"/>
        <charset val="204"/>
      </rPr>
      <t xml:space="preserve"> Для диаметров от 250 мм и более рекомендуется установка внутреннего контура из оцинкованной стали  толщ. 0,7 мм</t>
    </r>
  </si>
  <si>
    <t xml:space="preserve">ВНИМАНИЕ! ДЕЙСТВУЕТ ОГРАНИЧЕННАЯ ГАРАНТИЯ! Для диаметров от 250 мм и более рекомендуется установка внутреннего контура из нержавеющей стали AISI 430 толщ. 0,8 мм </t>
  </si>
  <si>
    <t>ВНИМАНИЕ! ДЕЙСТВУЕТ ОГРАНИЧЕННАЯ ГАРАНТИЯ! Для диаметров от 250 мм и более рекомендуется установка внутреннего контура из оцинкованной стали  толщ. 0,7 мм</t>
  </si>
  <si>
    <t xml:space="preserve">Элементы системы газоходов без изоляции </t>
  </si>
  <si>
    <r>
      <rPr>
        <i/>
        <sz val="8"/>
        <color indexed="8"/>
        <rFont val="Calibri"/>
        <family val="2"/>
        <charset val="204"/>
      </rPr>
      <t>ВНИМАНИЕ! ДЕЙСТВУЕТ ОГРАНИЧЕННАЯ ГАРАНТИЯ!</t>
    </r>
    <r>
      <rPr>
        <sz val="8"/>
        <color indexed="8"/>
        <rFont val="Calibri"/>
        <family val="2"/>
        <charset val="204"/>
      </rPr>
      <t xml:space="preserve"> Для диаметров от 250 мм и более рекомендуется установка внутреннего контура из нержавеющей стали AISI 430 толщ. 0,8 мм </t>
    </r>
  </si>
  <si>
    <t xml:space="preserve">Элементы системы изолированных газоходов </t>
  </si>
  <si>
    <t>321 0,5 - рекомендуются для установки на газовые котлы, дровяные отопительные печи и камины малой и средней мощности</t>
  </si>
  <si>
    <t>316 0,5 - рекомендуются для установки на на дизельные и газовые котлы</t>
  </si>
  <si>
    <t>321 0,8 - рекомендуются для установки на дровяные и газовые котлы, банные печи, отопительные печи и камины большой мощности</t>
  </si>
  <si>
    <t>316 0,5</t>
  </si>
  <si>
    <t>321 0,8</t>
  </si>
  <si>
    <t xml:space="preserve">Элементы декоративной термозащиты стен, проходов перекрытий </t>
  </si>
  <si>
    <t xml:space="preserve">Кровельные проходки </t>
  </si>
  <si>
    <t>Короба на кровлю</t>
  </si>
  <si>
    <t xml:space="preserve">Оголовки декоративные </t>
  </si>
  <si>
    <t>Рекомендуются для герметизации металлических кровель в местах выходов изолированных дымоходов/воздуховодов всех серий или вентиляционных воздуховодов  при соблюдении требований ППБ.</t>
  </si>
  <si>
    <t>Прайс-лист действует с 01.03.2019г.</t>
  </si>
  <si>
    <t>Нержавеющая сталь AISI 304 0,5 мм</t>
  </si>
  <si>
    <t xml:space="preserve">Элементы системы воздуховодов без изоляции </t>
  </si>
  <si>
    <t>Нержавеющая сталь AISI 430 0,8 мм</t>
  </si>
  <si>
    <t>250х1000 мм</t>
  </si>
  <si>
    <t>Ножки регулировочные + 500 рублей</t>
  </si>
  <si>
    <t>Трубка алюминиевая + опоры на кровлю 1200р.</t>
  </si>
  <si>
    <r>
      <t xml:space="preserve">Заглушка изоляции нижняя                        </t>
    </r>
    <r>
      <rPr>
        <sz val="8"/>
        <color theme="0" tint="-0.499984740745262"/>
        <rFont val="Calibri"/>
        <family val="2"/>
        <charset val="204"/>
      </rPr>
      <t xml:space="preserve">  (430 0,5)</t>
    </r>
  </si>
  <si>
    <r>
      <t xml:space="preserve">Отвод 90°/60°                                                              </t>
    </r>
    <r>
      <rPr>
        <sz val="8"/>
        <color theme="0" tint="-0.499984740745262"/>
        <rFont val="Calibri"/>
        <family val="2"/>
        <charset val="204"/>
      </rPr>
      <t xml:space="preserve"> (321 0,8)ВМ-50(430 0,5)</t>
    </r>
  </si>
  <si>
    <r>
      <t xml:space="preserve">Отвод 45°/30°                               </t>
    </r>
    <r>
      <rPr>
        <sz val="9"/>
        <color theme="0" tint="-0.499984740745262"/>
        <rFont val="Calibri"/>
        <family val="2"/>
        <charset val="204"/>
      </rPr>
      <t xml:space="preserve">            (321 0,8)ВМ-50(430 0,5)</t>
    </r>
  </si>
  <si>
    <r>
      <t xml:space="preserve">Оголовок конусный                               </t>
    </r>
    <r>
      <rPr>
        <sz val="8"/>
        <color theme="1" tint="0.499984740745262"/>
        <rFont val="Calibri"/>
        <family val="2"/>
        <charset val="204"/>
      </rPr>
      <t>(321 0,5)</t>
    </r>
  </si>
  <si>
    <r>
      <t xml:space="preserve">Шибер поворотный изолированный                                             </t>
    </r>
    <r>
      <rPr>
        <sz val="8"/>
        <color theme="1" tint="0.499984740745262"/>
        <rFont val="Calibri"/>
        <family val="2"/>
        <charset val="204"/>
      </rPr>
      <t>(321 0,8)ВМ-50(430 0,5)</t>
    </r>
  </si>
  <si>
    <r>
      <t xml:space="preserve">Оголовок конусный с зонтом                              </t>
    </r>
    <r>
      <rPr>
        <sz val="8"/>
        <color theme="1" tint="0.499984740745262"/>
        <rFont val="Calibri"/>
        <family val="2"/>
        <charset val="204"/>
      </rPr>
      <t xml:space="preserve"> (321 0,5)</t>
    </r>
  </si>
  <si>
    <r>
      <t xml:space="preserve">Хомут соединительный                            </t>
    </r>
    <r>
      <rPr>
        <sz val="8"/>
        <color theme="1" tint="0.499984740745262"/>
        <rFont val="Calibri"/>
        <family val="2"/>
        <charset val="204"/>
      </rPr>
      <t>(430 0,5)</t>
    </r>
  </si>
  <si>
    <r>
      <t xml:space="preserve">Заглушка изоляции верхняя                                 </t>
    </r>
    <r>
      <rPr>
        <sz val="8"/>
        <color theme="1" tint="0.499984740745262"/>
        <rFont val="Calibri"/>
        <family val="2"/>
        <charset val="204"/>
      </rPr>
      <t>(430 0,5)</t>
    </r>
  </si>
  <si>
    <r>
      <t xml:space="preserve">Зонт                                                    </t>
    </r>
    <r>
      <rPr>
        <sz val="8"/>
        <color theme="0" tint="-0.499984740745262"/>
        <rFont val="Calibri"/>
        <family val="2"/>
        <charset val="204"/>
      </rPr>
      <t>(321 0,5)</t>
    </r>
  </si>
  <si>
    <r>
      <t xml:space="preserve">Отвод 90°/60°                                           </t>
    </r>
    <r>
      <rPr>
        <sz val="9"/>
        <color theme="0" tint="-0.499984740745262"/>
        <rFont val="Calibri"/>
        <family val="2"/>
        <charset val="204"/>
      </rPr>
      <t xml:space="preserve">  </t>
    </r>
    <r>
      <rPr>
        <sz val="8"/>
        <color theme="0" tint="-0.499984740745262"/>
        <rFont val="Calibri"/>
        <family val="2"/>
        <charset val="204"/>
      </rPr>
      <t>(321 0,8)</t>
    </r>
  </si>
  <si>
    <r>
      <t xml:space="preserve">Отвод 45°/30°                                    </t>
    </r>
    <r>
      <rPr>
        <sz val="8"/>
        <color theme="0" tint="-0.499984740745262"/>
        <rFont val="Calibri"/>
        <family val="2"/>
        <charset val="204"/>
      </rPr>
      <t xml:space="preserve">   (321 0,8)</t>
    </r>
  </si>
  <si>
    <r>
      <t xml:space="preserve">Тройник 90°/60°                                </t>
    </r>
    <r>
      <rPr>
        <sz val="9"/>
        <color theme="0" tint="-0.499984740745262"/>
        <rFont val="Calibri"/>
        <family val="2"/>
        <charset val="204"/>
      </rPr>
      <t xml:space="preserve">   </t>
    </r>
    <r>
      <rPr>
        <sz val="8"/>
        <color theme="0" tint="-0.499984740745262"/>
        <rFont val="Calibri"/>
        <family val="2"/>
        <charset val="204"/>
      </rPr>
      <t>(321 0,8)</t>
    </r>
  </si>
  <si>
    <r>
      <t xml:space="preserve">Тройник 45°/30°                            </t>
    </r>
    <r>
      <rPr>
        <sz val="8"/>
        <color theme="0" tint="-0.499984740745262"/>
        <rFont val="Calibri"/>
        <family val="2"/>
        <charset val="204"/>
      </rPr>
      <t xml:space="preserve">  (321 0,8)</t>
    </r>
  </si>
  <si>
    <r>
      <t xml:space="preserve">Крышка ревизии                    </t>
    </r>
    <r>
      <rPr>
        <sz val="8"/>
        <color theme="0" tint="-0.249977111117893"/>
        <rFont val="Calibri"/>
        <family val="2"/>
        <charset val="204"/>
      </rPr>
      <t xml:space="preserve">  </t>
    </r>
    <r>
      <rPr>
        <sz val="8"/>
        <color theme="0" tint="-0.499984740745262"/>
        <rFont val="Calibri"/>
        <family val="2"/>
        <charset val="204"/>
      </rPr>
      <t xml:space="preserve">      (321 0,5)</t>
    </r>
  </si>
  <si>
    <r>
      <t xml:space="preserve">Шибер задвижной                      </t>
    </r>
    <r>
      <rPr>
        <sz val="9"/>
        <color theme="0" tint="-0.499984740745262"/>
        <rFont val="Calibri"/>
        <family val="2"/>
        <charset val="204"/>
      </rPr>
      <t xml:space="preserve">      </t>
    </r>
    <r>
      <rPr>
        <sz val="8"/>
        <color theme="0" tint="-0.499984740745262"/>
        <rFont val="Calibri"/>
        <family val="2"/>
        <charset val="204"/>
      </rPr>
      <t>(321 0,8)</t>
    </r>
  </si>
  <si>
    <r>
      <t xml:space="preserve">Шибер задвижной с чугунной вставкой PISLA      </t>
    </r>
    <r>
      <rPr>
        <sz val="9"/>
        <color theme="1" tint="0.499984740745262"/>
        <rFont val="Calibri"/>
        <family val="2"/>
        <charset val="204"/>
      </rPr>
      <t xml:space="preserve"> </t>
    </r>
    <r>
      <rPr>
        <sz val="8"/>
        <color theme="1" tint="0.499984740745262"/>
        <rFont val="Calibri"/>
        <family val="2"/>
        <charset val="204"/>
      </rPr>
      <t xml:space="preserve"> (321 0,5/PISLA HTT 40)</t>
    </r>
  </si>
  <si>
    <r>
      <t xml:space="preserve">Шибер поворотный                       </t>
    </r>
    <r>
      <rPr>
        <sz val="9"/>
        <color theme="1" tint="0.499984740745262"/>
        <rFont val="Calibri"/>
        <family val="2"/>
        <charset val="204"/>
      </rPr>
      <t xml:space="preserve"> </t>
    </r>
    <r>
      <rPr>
        <sz val="8"/>
        <color theme="1" tint="0.499984740745262"/>
        <rFont val="Calibri"/>
        <family val="2"/>
        <charset val="204"/>
      </rPr>
      <t xml:space="preserve"> (321 0,8)</t>
    </r>
  </si>
  <si>
    <r>
      <t xml:space="preserve">Переход </t>
    </r>
    <r>
      <rPr>
        <sz val="8"/>
        <color indexed="8"/>
        <rFont val="Calibri"/>
        <family val="2"/>
        <charset val="204"/>
      </rPr>
      <t>Ø</t>
    </r>
    <r>
      <rPr>
        <vertAlign val="superscript"/>
        <sz val="8"/>
        <color indexed="8"/>
        <rFont val="Calibri"/>
        <family val="2"/>
        <charset val="204"/>
      </rPr>
      <t xml:space="preserve">a </t>
    </r>
    <r>
      <rPr>
        <sz val="8"/>
        <color indexed="8"/>
        <rFont val="Calibri"/>
        <family val="2"/>
        <charset val="204"/>
      </rPr>
      <t>→ Ø</t>
    </r>
    <r>
      <rPr>
        <vertAlign val="superscript"/>
        <sz val="8"/>
        <color indexed="8"/>
        <rFont val="Calibri"/>
        <family val="2"/>
        <charset val="204"/>
      </rPr>
      <t xml:space="preserve">b                                                      </t>
    </r>
    <r>
      <rPr>
        <vertAlign val="superscript"/>
        <sz val="12"/>
        <color theme="1" tint="0.499984740745262"/>
        <rFont val="Calibri"/>
        <family val="2"/>
        <charset val="204"/>
      </rPr>
      <t>(321 0,8)</t>
    </r>
  </si>
  <si>
    <r>
      <t xml:space="preserve">Хомут соединительный                            </t>
    </r>
    <r>
      <rPr>
        <sz val="8"/>
        <color theme="1" tint="0.499984740745262"/>
        <rFont val="Calibri"/>
        <family val="2"/>
        <charset val="204"/>
      </rPr>
      <t>(оцинк 0,55)</t>
    </r>
  </si>
  <si>
    <r>
      <t xml:space="preserve">Отвод 90°/60°                                                              </t>
    </r>
    <r>
      <rPr>
        <sz val="8"/>
        <color theme="0" tint="-0.499984740745262"/>
        <rFont val="Calibri"/>
        <family val="2"/>
        <charset val="204"/>
      </rPr>
      <t xml:space="preserve"> (321 0,8)ВМ-50(оцинк 0,55)</t>
    </r>
  </si>
  <si>
    <r>
      <t xml:space="preserve">Отвод 45°/30°                               </t>
    </r>
    <r>
      <rPr>
        <sz val="9"/>
        <color theme="0" tint="-0.499984740745262"/>
        <rFont val="Calibri"/>
        <family val="2"/>
        <charset val="204"/>
      </rPr>
      <t xml:space="preserve">            (321 0,8)ВМ-50(оцинк 0,55)</t>
    </r>
  </si>
  <si>
    <t>(321 0,8)ВМ-50(оцинк 0,55)</t>
  </si>
  <si>
    <r>
      <t xml:space="preserve">Шибер поворотный изолированный                                             </t>
    </r>
    <r>
      <rPr>
        <sz val="8"/>
        <color theme="1" tint="0.499984740745262"/>
        <rFont val="Calibri"/>
        <family val="2"/>
        <charset val="204"/>
      </rPr>
      <t>(321 0,8)ВМ-50(оцинк 0,55)</t>
    </r>
  </si>
  <si>
    <r>
      <t xml:space="preserve">Переход </t>
    </r>
    <r>
      <rPr>
        <sz val="9"/>
        <color indexed="8"/>
        <rFont val="Calibri"/>
        <family val="2"/>
        <charset val="204"/>
      </rPr>
      <t>Ø</t>
    </r>
    <r>
      <rPr>
        <vertAlign val="superscript"/>
        <sz val="9"/>
        <color indexed="8"/>
        <rFont val="Calibri"/>
        <family val="2"/>
        <charset val="204"/>
      </rPr>
      <t xml:space="preserve">a </t>
    </r>
    <r>
      <rPr>
        <sz val="9"/>
        <color indexed="8"/>
        <rFont val="Calibri"/>
        <family val="2"/>
        <charset val="204"/>
      </rPr>
      <t>→ Ø</t>
    </r>
    <r>
      <rPr>
        <vertAlign val="superscript"/>
        <sz val="9"/>
        <color indexed="8"/>
        <rFont val="Calibri"/>
        <family val="2"/>
        <charset val="204"/>
      </rPr>
      <t xml:space="preserve">b                                                               </t>
    </r>
    <r>
      <rPr>
        <vertAlign val="superscript"/>
        <sz val="12"/>
        <color indexed="8"/>
        <rFont val="Calibri"/>
        <family val="2"/>
        <charset val="204"/>
      </rPr>
      <t xml:space="preserve"> (321 0,8)ВМ-50(оцинк 0,55)</t>
    </r>
  </si>
  <si>
    <r>
      <t>Стоимость перехода = труба L 250 Ø</t>
    </r>
    <r>
      <rPr>
        <vertAlign val="superscript"/>
        <sz val="10"/>
        <color indexed="8"/>
        <rFont val="Calibri"/>
        <family val="2"/>
        <charset val="204"/>
      </rPr>
      <t xml:space="preserve">a  </t>
    </r>
    <r>
      <rPr>
        <sz val="10"/>
        <color indexed="8"/>
        <rFont val="Calibri"/>
        <family val="2"/>
        <charset val="204"/>
      </rPr>
      <t>+ труба L 250 Ø</t>
    </r>
    <r>
      <rPr>
        <vertAlign val="superscript"/>
        <sz val="10"/>
        <color indexed="8"/>
        <rFont val="Calibri"/>
        <family val="2"/>
        <charset val="204"/>
      </rPr>
      <t>b</t>
    </r>
  </si>
  <si>
    <r>
      <t xml:space="preserve">Отвод 90°/60°                                                              </t>
    </r>
    <r>
      <rPr>
        <sz val="8"/>
        <color theme="0" tint="-0.499984740745262"/>
        <rFont val="Calibri"/>
        <family val="2"/>
        <charset val="204"/>
      </rPr>
      <t xml:space="preserve"> (321 0,8)ВМ-30(430 0,5)</t>
    </r>
  </si>
  <si>
    <r>
      <t xml:space="preserve">Отвод 45°/30°                               </t>
    </r>
    <r>
      <rPr>
        <sz val="9"/>
        <color theme="0" tint="-0.499984740745262"/>
        <rFont val="Calibri"/>
        <family val="2"/>
        <charset val="204"/>
      </rPr>
      <t xml:space="preserve">            (321 0,8)ВМ-30(430 0,5)</t>
    </r>
  </si>
  <si>
    <r>
      <t xml:space="preserve">Шибер поворотный изолированный                                             </t>
    </r>
    <r>
      <rPr>
        <sz val="8"/>
        <color theme="1" tint="0.499984740745262"/>
        <rFont val="Calibri"/>
        <family val="2"/>
        <charset val="204"/>
      </rPr>
      <t>(321 0,8)ВМ-30(430 0,5)</t>
    </r>
  </si>
  <si>
    <r>
      <t xml:space="preserve">Заглушка со вставкой верхняя      </t>
    </r>
    <r>
      <rPr>
        <sz val="8"/>
        <color theme="1" tint="0.499984740745262"/>
        <rFont val="Calibri"/>
        <family val="2"/>
        <charset val="204"/>
      </rPr>
      <t xml:space="preserve">                                   (321 0,8)ВМ-30(430 0,5)</t>
    </r>
  </si>
  <si>
    <r>
      <t xml:space="preserve">Площадка разгрузочная                  </t>
    </r>
    <r>
      <rPr>
        <sz val="8"/>
        <color theme="1" tint="0.499984740745262"/>
        <rFont val="Calibri"/>
        <family val="2"/>
        <charset val="204"/>
      </rPr>
      <t xml:space="preserve">  (321 0,8)ВМ-30(430 0,5/1,0)</t>
    </r>
  </si>
  <si>
    <r>
      <rPr>
        <sz val="9"/>
        <color theme="1"/>
        <rFont val="Calibri"/>
        <family val="2"/>
        <charset val="204"/>
      </rPr>
      <t xml:space="preserve">Площадка под тройник      </t>
    </r>
    <r>
      <rPr>
        <sz val="8"/>
        <color theme="1" tint="0.499984740745262"/>
        <rFont val="Calibri"/>
        <family val="2"/>
        <charset val="204"/>
      </rPr>
      <t xml:space="preserve">              (321 0,8)ВМ-30(430 0,5/1,0)</t>
    </r>
  </si>
  <si>
    <r>
      <t xml:space="preserve">Заглушка со вставкой верхняя      </t>
    </r>
    <r>
      <rPr>
        <sz val="8"/>
        <color theme="1" tint="0.499984740745262"/>
        <rFont val="Calibri"/>
        <family val="2"/>
        <charset val="204"/>
      </rPr>
      <t xml:space="preserve">                                     (321 0,8)ВМ-50(430 0,5)</t>
    </r>
  </si>
  <si>
    <r>
      <t xml:space="preserve">Площадка разгрузочная                  </t>
    </r>
    <r>
      <rPr>
        <sz val="8"/>
        <color theme="1" tint="0.499984740745262"/>
        <rFont val="Calibri"/>
        <family val="2"/>
        <charset val="204"/>
      </rPr>
      <t xml:space="preserve">  (321 0,8)ВМ-50(430 0,5/1,0)</t>
    </r>
  </si>
  <si>
    <t xml:space="preserve"> (321 0,8)ВМ-50(430 0,5)</t>
  </si>
  <si>
    <t xml:space="preserve"> (321 0,8)ВМ-100(430 0,5)</t>
  </si>
  <si>
    <r>
      <t xml:space="preserve">Отвод 90°/60°                                                              </t>
    </r>
    <r>
      <rPr>
        <sz val="8"/>
        <color theme="0" tint="-0.499984740745262"/>
        <rFont val="Calibri"/>
        <family val="2"/>
        <charset val="204"/>
      </rPr>
      <t xml:space="preserve"> (321 0,8)ВМ-100(430 0,5)</t>
    </r>
  </si>
  <si>
    <r>
      <t xml:space="preserve">Отвод 45°/30°                               </t>
    </r>
    <r>
      <rPr>
        <sz val="9"/>
        <color theme="0" tint="-0.499984740745262"/>
        <rFont val="Calibri"/>
        <family val="2"/>
        <charset val="204"/>
      </rPr>
      <t xml:space="preserve">            (321 0,8)ВМ-100(430 0,5)</t>
    </r>
  </si>
  <si>
    <r>
      <t xml:space="preserve">Шибер поворотный изолированный                                             </t>
    </r>
    <r>
      <rPr>
        <sz val="8"/>
        <color theme="1" tint="0.499984740745262"/>
        <rFont val="Calibri"/>
        <family val="2"/>
        <charset val="204"/>
      </rPr>
      <t>(321 0,8)ВМ-100(430 0,5)</t>
    </r>
  </si>
  <si>
    <r>
      <t xml:space="preserve">Заглушка со вставкой верхняя      </t>
    </r>
    <r>
      <rPr>
        <sz val="8"/>
        <color theme="1" tint="0.499984740745262"/>
        <rFont val="Calibri"/>
        <family val="2"/>
        <charset val="204"/>
      </rPr>
      <t xml:space="preserve">                                     (321 0,8)ВМ-100(430 0,5)</t>
    </r>
  </si>
  <si>
    <r>
      <t xml:space="preserve">Площадка под тройник                    </t>
    </r>
    <r>
      <rPr>
        <sz val="8"/>
        <color theme="1" tint="0.499984740745262"/>
        <rFont val="Calibri"/>
        <family val="2"/>
        <charset val="204"/>
      </rPr>
      <t xml:space="preserve"> (321 0,8)ВМ-100(430 0,5/1,0)</t>
    </r>
  </si>
  <si>
    <r>
      <t xml:space="preserve">Площадка разгрузочная                  </t>
    </r>
    <r>
      <rPr>
        <sz val="8"/>
        <color theme="1" tint="0.499984740745262"/>
        <rFont val="Calibri"/>
        <family val="2"/>
        <charset val="204"/>
      </rPr>
      <t xml:space="preserve">  (321 0,8)ВМ-100(430 0,5/1,0)</t>
    </r>
  </si>
  <si>
    <r>
      <t xml:space="preserve">Отвод 90°/60°                                           </t>
    </r>
    <r>
      <rPr>
        <sz val="9"/>
        <color theme="0" tint="-0.499984740745262"/>
        <rFont val="Calibri"/>
        <family val="2"/>
        <charset val="204"/>
      </rPr>
      <t xml:space="preserve">  </t>
    </r>
    <r>
      <rPr>
        <sz val="8"/>
        <color theme="0" tint="-0.499984740745262"/>
        <rFont val="Calibri"/>
        <family val="2"/>
        <charset val="204"/>
      </rPr>
      <t>(321 0,5)</t>
    </r>
  </si>
  <si>
    <r>
      <t xml:space="preserve">Отвод 45°/30°                                    </t>
    </r>
    <r>
      <rPr>
        <sz val="8"/>
        <color theme="0" tint="-0.499984740745262"/>
        <rFont val="Calibri"/>
        <family val="2"/>
        <charset val="204"/>
      </rPr>
      <t xml:space="preserve">   (321 0,5)</t>
    </r>
  </si>
  <si>
    <r>
      <t xml:space="preserve">Тройник 90°/60°                                </t>
    </r>
    <r>
      <rPr>
        <sz val="9"/>
        <color theme="0" tint="-0.499984740745262"/>
        <rFont val="Calibri"/>
        <family val="2"/>
        <charset val="204"/>
      </rPr>
      <t xml:space="preserve">   </t>
    </r>
    <r>
      <rPr>
        <sz val="8"/>
        <color theme="0" tint="-0.499984740745262"/>
        <rFont val="Calibri"/>
        <family val="2"/>
        <charset val="204"/>
      </rPr>
      <t>(321 0,5)</t>
    </r>
  </si>
  <si>
    <r>
      <t xml:space="preserve">Тройник 45°/30°                            </t>
    </r>
    <r>
      <rPr>
        <sz val="8"/>
        <color theme="0" tint="-0.499984740745262"/>
        <rFont val="Calibri"/>
        <family val="2"/>
        <charset val="204"/>
      </rPr>
      <t xml:space="preserve">  (321 0,5)</t>
    </r>
  </si>
  <si>
    <r>
      <t xml:space="preserve">Шибер задвижной                      </t>
    </r>
    <r>
      <rPr>
        <sz val="9"/>
        <color theme="0" tint="-0.499984740745262"/>
        <rFont val="Calibri"/>
        <family val="2"/>
        <charset val="204"/>
      </rPr>
      <t xml:space="preserve">      </t>
    </r>
    <r>
      <rPr>
        <sz val="8"/>
        <color theme="0" tint="-0.499984740745262"/>
        <rFont val="Calibri"/>
        <family val="2"/>
        <charset val="204"/>
      </rPr>
      <t>(321 0,5)</t>
    </r>
  </si>
  <si>
    <r>
      <t xml:space="preserve">Шибер поворотный                       </t>
    </r>
    <r>
      <rPr>
        <sz val="9"/>
        <color theme="1" tint="0.499984740745262"/>
        <rFont val="Calibri"/>
        <family val="2"/>
        <charset val="204"/>
      </rPr>
      <t xml:space="preserve"> </t>
    </r>
    <r>
      <rPr>
        <sz val="8"/>
        <color theme="1" tint="0.499984740745262"/>
        <rFont val="Calibri"/>
        <family val="2"/>
        <charset val="204"/>
      </rPr>
      <t xml:space="preserve"> (321 0,5)</t>
    </r>
  </si>
  <si>
    <r>
      <t xml:space="preserve">Переход </t>
    </r>
    <r>
      <rPr>
        <sz val="9"/>
        <color indexed="8"/>
        <rFont val="Calibri"/>
        <family val="2"/>
        <charset val="204"/>
      </rPr>
      <t>Ø</t>
    </r>
    <r>
      <rPr>
        <vertAlign val="superscript"/>
        <sz val="9"/>
        <color indexed="8"/>
        <rFont val="Calibri"/>
        <family val="2"/>
        <charset val="204"/>
      </rPr>
      <t xml:space="preserve">a </t>
    </r>
    <r>
      <rPr>
        <sz val="9"/>
        <color indexed="8"/>
        <rFont val="Calibri"/>
        <family val="2"/>
        <charset val="204"/>
      </rPr>
      <t>→ Ø</t>
    </r>
    <r>
      <rPr>
        <vertAlign val="superscript"/>
        <sz val="9"/>
        <color indexed="8"/>
        <rFont val="Calibri"/>
        <family val="2"/>
        <charset val="204"/>
      </rPr>
      <t xml:space="preserve">b                                                           </t>
    </r>
    <r>
      <rPr>
        <vertAlign val="superscript"/>
        <sz val="12"/>
        <color theme="1" tint="0.499984740745262"/>
        <rFont val="Calibri"/>
        <family val="2"/>
        <charset val="204"/>
      </rPr>
      <t xml:space="preserve">  (321 0,8)ВМ-50(430 0,5)</t>
    </r>
  </si>
  <si>
    <r>
      <t xml:space="preserve">Переход </t>
    </r>
    <r>
      <rPr>
        <sz val="8"/>
        <color indexed="8"/>
        <rFont val="Calibri"/>
        <family val="2"/>
        <charset val="204"/>
      </rPr>
      <t>Ø</t>
    </r>
    <r>
      <rPr>
        <vertAlign val="superscript"/>
        <sz val="8"/>
        <color indexed="8"/>
        <rFont val="Calibri"/>
        <family val="2"/>
        <charset val="204"/>
      </rPr>
      <t xml:space="preserve">a </t>
    </r>
    <r>
      <rPr>
        <sz val="8"/>
        <color indexed="8"/>
        <rFont val="Calibri"/>
        <family val="2"/>
        <charset val="204"/>
      </rPr>
      <t>→ Ø</t>
    </r>
    <r>
      <rPr>
        <vertAlign val="superscript"/>
        <sz val="8"/>
        <color indexed="8"/>
        <rFont val="Calibri"/>
        <family val="2"/>
        <charset val="204"/>
      </rPr>
      <t xml:space="preserve">b                                                      </t>
    </r>
    <r>
      <rPr>
        <vertAlign val="superscript"/>
        <sz val="12"/>
        <color theme="1" tint="0.499984740745262"/>
        <rFont val="Calibri"/>
        <family val="2"/>
        <charset val="204"/>
      </rPr>
      <t>(321 0,5)</t>
    </r>
  </si>
  <si>
    <r>
      <t xml:space="preserve">Отвод 90°/60°                                                              </t>
    </r>
    <r>
      <rPr>
        <sz val="8"/>
        <color theme="0" tint="-0.499984740745262"/>
        <rFont val="Calibri"/>
        <family val="2"/>
        <charset val="204"/>
      </rPr>
      <t xml:space="preserve"> (321 0,5)ВМ-30(430 0,5)</t>
    </r>
  </si>
  <si>
    <r>
      <t xml:space="preserve">Отвод 45°/30°                               </t>
    </r>
    <r>
      <rPr>
        <sz val="9"/>
        <color theme="0" tint="-0.499984740745262"/>
        <rFont val="Calibri"/>
        <family val="2"/>
        <charset val="204"/>
      </rPr>
      <t xml:space="preserve">            (321 0,5)ВМ-30(430 0,5)</t>
    </r>
  </si>
  <si>
    <r>
      <t xml:space="preserve">Шибер поворотный изолированный                                             </t>
    </r>
    <r>
      <rPr>
        <sz val="8"/>
        <color theme="1" tint="0.499984740745262"/>
        <rFont val="Calibri"/>
        <family val="2"/>
        <charset val="204"/>
      </rPr>
      <t>(321 0,5)ВМ-30(430 0,5)</t>
    </r>
  </si>
  <si>
    <r>
      <t xml:space="preserve">Заглушка со вставкой верхняя      </t>
    </r>
    <r>
      <rPr>
        <sz val="8"/>
        <color theme="1" tint="0.499984740745262"/>
        <rFont val="Calibri"/>
        <family val="2"/>
        <charset val="204"/>
      </rPr>
      <t xml:space="preserve">                                   (321 0,5)ВМ-30(430 0,5)</t>
    </r>
  </si>
  <si>
    <r>
      <t xml:space="preserve">Хомут силовой (опорный)                                    </t>
    </r>
    <r>
      <rPr>
        <sz val="8"/>
        <color theme="0" tint="-0.499984740745262"/>
        <rFont val="Calibri"/>
        <family val="2"/>
        <charset val="204"/>
      </rPr>
      <t xml:space="preserve"> (430 0,8) </t>
    </r>
    <r>
      <rPr>
        <sz val="9"/>
        <color rgb="FF000000"/>
        <rFont val="Calibri"/>
        <family val="2"/>
        <charset val="204"/>
      </rPr>
      <t xml:space="preserve">            </t>
    </r>
  </si>
  <si>
    <t xml:space="preserve"> (321 0,5)ВМ-50(430 0,5)</t>
  </si>
  <si>
    <r>
      <t xml:space="preserve">Отвод 90°/60°                                                              </t>
    </r>
    <r>
      <rPr>
        <sz val="8"/>
        <color theme="0" tint="-0.499984740745262"/>
        <rFont val="Calibri"/>
        <family val="2"/>
        <charset val="204"/>
      </rPr>
      <t xml:space="preserve"> (321 0,5)ВМ-50(430 0,5)</t>
    </r>
  </si>
  <si>
    <r>
      <t xml:space="preserve">Отвод 45°/30°                               </t>
    </r>
    <r>
      <rPr>
        <sz val="9"/>
        <color theme="0" tint="-0.499984740745262"/>
        <rFont val="Calibri"/>
        <family val="2"/>
        <charset val="204"/>
      </rPr>
      <t xml:space="preserve">            (321 0,5)ВМ-50(430 0,5)</t>
    </r>
  </si>
  <si>
    <r>
      <t xml:space="preserve">Шибер поворотный изолированный                                             </t>
    </r>
    <r>
      <rPr>
        <sz val="8"/>
        <color theme="1" tint="0.499984740745262"/>
        <rFont val="Calibri"/>
        <family val="2"/>
        <charset val="204"/>
      </rPr>
      <t>(321 0,5)ВМ-50(430 0,5)</t>
    </r>
  </si>
  <si>
    <r>
      <t xml:space="preserve">Заглушка со вставкой верхняя      </t>
    </r>
    <r>
      <rPr>
        <sz val="8"/>
        <color theme="1" tint="0.499984740745262"/>
        <rFont val="Calibri"/>
        <family val="2"/>
        <charset val="204"/>
      </rPr>
      <t xml:space="preserve">                                     (321 0,5)ВМ-50(430 0,5)</t>
    </r>
  </si>
  <si>
    <r>
      <t xml:space="preserve">Переход </t>
    </r>
    <r>
      <rPr>
        <sz val="9"/>
        <color indexed="8"/>
        <rFont val="Calibri"/>
        <family val="2"/>
        <charset val="204"/>
      </rPr>
      <t>Ø</t>
    </r>
    <r>
      <rPr>
        <vertAlign val="superscript"/>
        <sz val="9"/>
        <color indexed="8"/>
        <rFont val="Calibri"/>
        <family val="2"/>
        <charset val="204"/>
      </rPr>
      <t xml:space="preserve">a </t>
    </r>
    <r>
      <rPr>
        <sz val="9"/>
        <color indexed="8"/>
        <rFont val="Calibri"/>
        <family val="2"/>
        <charset val="204"/>
      </rPr>
      <t>→ Ø</t>
    </r>
    <r>
      <rPr>
        <vertAlign val="superscript"/>
        <sz val="9"/>
        <color indexed="8"/>
        <rFont val="Calibri"/>
        <family val="2"/>
        <charset val="204"/>
      </rPr>
      <t xml:space="preserve">b                                                           </t>
    </r>
    <r>
      <rPr>
        <vertAlign val="superscript"/>
        <sz val="12"/>
        <color theme="1" tint="0.499984740745262"/>
        <rFont val="Calibri"/>
        <family val="2"/>
        <charset val="204"/>
      </rPr>
      <t xml:space="preserve">  (321 0,5)ВМ-50(430 0,5)</t>
    </r>
  </si>
  <si>
    <r>
      <t xml:space="preserve">Хомут силовой (опорный)                                    </t>
    </r>
    <r>
      <rPr>
        <sz val="8"/>
        <color theme="0" tint="-0.499984740745262"/>
        <rFont val="Calibri"/>
        <family val="2"/>
        <charset val="204"/>
      </rPr>
      <t xml:space="preserve"> (430 0,8)</t>
    </r>
  </si>
  <si>
    <r>
      <t xml:space="preserve">Четверник 90°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(321 0,5)ВМ-50(430 0,5)</t>
    </r>
  </si>
  <si>
    <r>
      <t xml:space="preserve">Тройник 90°/60°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 (321 0,5)ВМ-50(430 0,5)</t>
    </r>
  </si>
  <si>
    <r>
      <t xml:space="preserve">Тройник 45°/30° 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(321 0,5)ВМ-50(430 0,5)</t>
    </r>
  </si>
  <si>
    <r>
      <t xml:space="preserve">Заглушка со вставкой нижняя                    </t>
    </r>
    <r>
      <rPr>
        <sz val="8"/>
        <color theme="1" tint="0.499984740745262"/>
        <rFont val="Calibri"/>
        <family val="2"/>
        <charset val="204"/>
      </rPr>
      <t xml:space="preserve"> (321 0,5)ВМ-50(430 0,5)</t>
    </r>
  </si>
  <si>
    <t>(321 0,5)ВМ-50(оцинк 0,55)</t>
  </si>
  <si>
    <r>
      <t xml:space="preserve">Отвод 90°/60°                                                              </t>
    </r>
    <r>
      <rPr>
        <sz val="8"/>
        <color theme="0" tint="-0.499984740745262"/>
        <rFont val="Calibri"/>
        <family val="2"/>
        <charset val="204"/>
      </rPr>
      <t xml:space="preserve"> (321 0,5)ВМ-50(оцинк 0,55)</t>
    </r>
  </si>
  <si>
    <r>
      <t xml:space="preserve">Отвод 45°/30°                               </t>
    </r>
    <r>
      <rPr>
        <sz val="9"/>
        <color theme="0" tint="-0.499984740745262"/>
        <rFont val="Calibri"/>
        <family val="2"/>
        <charset val="204"/>
      </rPr>
      <t xml:space="preserve">            (321 0,5)ВМ-50(оцинк 0,55)</t>
    </r>
  </si>
  <si>
    <r>
      <t xml:space="preserve">Шибер поворотный изолированный                                             </t>
    </r>
    <r>
      <rPr>
        <sz val="8"/>
        <color theme="1" tint="0.499984740745262"/>
        <rFont val="Calibri"/>
        <family val="2"/>
        <charset val="204"/>
      </rPr>
      <t>(321 0,5)ВМ-50(оцинк 0,55)</t>
    </r>
  </si>
  <si>
    <r>
      <t xml:space="preserve">Переход </t>
    </r>
    <r>
      <rPr>
        <sz val="9"/>
        <color indexed="8"/>
        <rFont val="Calibri"/>
        <family val="2"/>
        <charset val="204"/>
      </rPr>
      <t>Ø</t>
    </r>
    <r>
      <rPr>
        <vertAlign val="superscript"/>
        <sz val="9"/>
        <color indexed="8"/>
        <rFont val="Calibri"/>
        <family val="2"/>
        <charset val="204"/>
      </rPr>
      <t xml:space="preserve">a </t>
    </r>
    <r>
      <rPr>
        <sz val="9"/>
        <color indexed="8"/>
        <rFont val="Calibri"/>
        <family val="2"/>
        <charset val="204"/>
      </rPr>
      <t>→ Ø</t>
    </r>
    <r>
      <rPr>
        <vertAlign val="superscript"/>
        <sz val="9"/>
        <color indexed="8"/>
        <rFont val="Calibri"/>
        <family val="2"/>
        <charset val="204"/>
      </rPr>
      <t xml:space="preserve">b                                                              </t>
    </r>
    <r>
      <rPr>
        <vertAlign val="superscript"/>
        <sz val="9"/>
        <color theme="1" tint="0.499984740745262"/>
        <rFont val="Calibri"/>
        <family val="2"/>
        <charset val="204"/>
      </rPr>
      <t xml:space="preserve"> </t>
    </r>
    <r>
      <rPr>
        <vertAlign val="superscript"/>
        <sz val="12"/>
        <color theme="1" tint="0.499984740745262"/>
        <rFont val="Calibri"/>
        <family val="2"/>
        <charset val="204"/>
      </rPr>
      <t xml:space="preserve"> (321 0,5)ВМ-50(оцинк 0,55)</t>
    </r>
  </si>
  <si>
    <r>
      <t xml:space="preserve">Тройник 90°/60°                               </t>
    </r>
    <r>
      <rPr>
        <sz val="8"/>
        <color theme="1" tint="0.499984740745262"/>
        <rFont val="Calibri"/>
        <family val="2"/>
        <charset val="204"/>
      </rPr>
      <t xml:space="preserve">                  (321 0,5)ВМ-30(430 0,5)</t>
    </r>
  </si>
  <si>
    <r>
      <t xml:space="preserve">Четверник 90° 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(321 0,5)ВМ-30(430 0,5)</t>
    </r>
  </si>
  <si>
    <r>
      <t xml:space="preserve">Заглушка со вставкой нижняя                  </t>
    </r>
    <r>
      <rPr>
        <sz val="8"/>
        <color theme="1" tint="0.499984740745262"/>
        <rFont val="Calibri"/>
        <family val="2"/>
        <charset val="204"/>
      </rPr>
      <t>(321 0,5)ВМ-30(430 0,5)</t>
    </r>
  </si>
  <si>
    <r>
      <t xml:space="preserve">Переход </t>
    </r>
    <r>
      <rPr>
        <sz val="8"/>
        <color indexed="8"/>
        <rFont val="Calibri"/>
        <family val="2"/>
        <charset val="204"/>
      </rPr>
      <t>Ø</t>
    </r>
    <r>
      <rPr>
        <vertAlign val="superscript"/>
        <sz val="8"/>
        <color indexed="8"/>
        <rFont val="Calibri"/>
        <family val="2"/>
        <charset val="204"/>
      </rPr>
      <t xml:space="preserve">a </t>
    </r>
    <r>
      <rPr>
        <sz val="8"/>
        <color indexed="8"/>
        <rFont val="Calibri"/>
        <family val="2"/>
        <charset val="204"/>
      </rPr>
      <t>→ Ø</t>
    </r>
    <r>
      <rPr>
        <vertAlign val="superscript"/>
        <sz val="8"/>
        <color indexed="8"/>
        <rFont val="Calibri"/>
        <family val="2"/>
        <charset val="204"/>
      </rPr>
      <t xml:space="preserve">b                                                              </t>
    </r>
    <r>
      <rPr>
        <vertAlign val="superscript"/>
        <sz val="8"/>
        <color theme="1" tint="0.499984740745262"/>
        <rFont val="Calibri"/>
        <family val="2"/>
        <charset val="204"/>
      </rPr>
      <t xml:space="preserve">                                      </t>
    </r>
    <r>
      <rPr>
        <vertAlign val="superscript"/>
        <sz val="10"/>
        <color theme="1" tint="0.499984740745262"/>
        <rFont val="Calibri"/>
        <family val="2"/>
        <charset val="204"/>
      </rPr>
      <t xml:space="preserve"> </t>
    </r>
    <r>
      <rPr>
        <vertAlign val="superscript"/>
        <sz val="12"/>
        <color theme="1" tint="0.499984740745262"/>
        <rFont val="Calibri"/>
        <family val="2"/>
        <charset val="204"/>
      </rPr>
      <t>(321 0,5)ВМ-30(430 0,5)</t>
    </r>
  </si>
  <si>
    <r>
      <t xml:space="preserve">Тройник 90°/60°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 (321 0,5)ВМ-50(оцинк 0,55)</t>
    </r>
  </si>
  <si>
    <r>
      <t xml:space="preserve">Тройник 45°/30°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(321 0,5)ВМ-50(оцинк 0,55)</t>
    </r>
  </si>
  <si>
    <r>
      <t xml:space="preserve">Четверник 90°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(321 0,5)ВМ-50(оцинк 0,55)</t>
    </r>
  </si>
  <si>
    <r>
      <t xml:space="preserve">Зонт с ветрозащитой        </t>
    </r>
    <r>
      <rPr>
        <sz val="8"/>
        <color theme="1" tint="0.499984740745262"/>
        <rFont val="Calibri"/>
        <family val="2"/>
        <charset val="204"/>
      </rPr>
      <t xml:space="preserve">               (321 0,5)</t>
    </r>
  </si>
  <si>
    <r>
      <t xml:space="preserve">Шибер задвижной с чугунной вставкой PISLA                                 </t>
    </r>
    <r>
      <rPr>
        <sz val="9"/>
        <color theme="1" tint="0.499984740745262"/>
        <rFont val="Calibri"/>
        <family val="2"/>
        <charset val="204"/>
      </rPr>
      <t xml:space="preserve"> </t>
    </r>
    <r>
      <rPr>
        <sz val="8"/>
        <color theme="1" tint="0.499984740745262"/>
        <rFont val="Calibri"/>
        <family val="2"/>
        <charset val="204"/>
      </rPr>
      <t xml:space="preserve"> (321 0,5/PISLA HTT 40)</t>
    </r>
  </si>
  <si>
    <r>
      <t xml:space="preserve">Отвод 90°/60°                                           </t>
    </r>
    <r>
      <rPr>
        <sz val="9"/>
        <color theme="0" tint="-0.499984740745262"/>
        <rFont val="Calibri"/>
        <family val="2"/>
        <charset val="204"/>
      </rPr>
      <t xml:space="preserve">  </t>
    </r>
    <r>
      <rPr>
        <sz val="8"/>
        <color theme="0" tint="-0.499984740745262"/>
        <rFont val="Calibri"/>
        <family val="2"/>
        <charset val="204"/>
      </rPr>
      <t>(321 1,0)</t>
    </r>
  </si>
  <si>
    <r>
      <t xml:space="preserve">Отвод 45°/30°                                    </t>
    </r>
    <r>
      <rPr>
        <sz val="8"/>
        <color theme="0" tint="-0.499984740745262"/>
        <rFont val="Calibri"/>
        <family val="2"/>
        <charset val="204"/>
      </rPr>
      <t xml:space="preserve">   (321 1,0)</t>
    </r>
  </si>
  <si>
    <r>
      <t xml:space="preserve">Тройник 90°/60°                                </t>
    </r>
    <r>
      <rPr>
        <sz val="9"/>
        <color theme="0" tint="-0.499984740745262"/>
        <rFont val="Calibri"/>
        <family val="2"/>
        <charset val="204"/>
      </rPr>
      <t xml:space="preserve">   </t>
    </r>
    <r>
      <rPr>
        <sz val="8"/>
        <color theme="0" tint="-0.499984740745262"/>
        <rFont val="Calibri"/>
        <family val="2"/>
        <charset val="204"/>
      </rPr>
      <t>(321 1,0)</t>
    </r>
  </si>
  <si>
    <r>
      <t xml:space="preserve">Тройник 45°/30°                            </t>
    </r>
    <r>
      <rPr>
        <sz val="8"/>
        <color theme="0" tint="-0.499984740745262"/>
        <rFont val="Calibri"/>
        <family val="2"/>
        <charset val="204"/>
      </rPr>
      <t xml:space="preserve">  (321 1,0)</t>
    </r>
  </si>
  <si>
    <r>
      <t xml:space="preserve">Конденсатосборник                        </t>
    </r>
    <r>
      <rPr>
        <sz val="9"/>
        <color theme="1" tint="0.499984740745262"/>
        <rFont val="Calibri"/>
        <family val="2"/>
        <charset val="204"/>
      </rPr>
      <t xml:space="preserve"> </t>
    </r>
    <r>
      <rPr>
        <sz val="8"/>
        <color theme="1" tint="0.499984740745262"/>
        <rFont val="Calibri"/>
        <family val="2"/>
        <charset val="204"/>
      </rPr>
      <t xml:space="preserve"> (321 0,5/ниппель 3/4")</t>
    </r>
  </si>
  <si>
    <r>
      <t xml:space="preserve">Шибер задвижной                      </t>
    </r>
    <r>
      <rPr>
        <sz val="9"/>
        <color theme="0" tint="-0.499984740745262"/>
        <rFont val="Calibri"/>
        <family val="2"/>
        <charset val="204"/>
      </rPr>
      <t xml:space="preserve">      </t>
    </r>
    <r>
      <rPr>
        <sz val="8"/>
        <color theme="0" tint="-0.499984740745262"/>
        <rFont val="Calibri"/>
        <family val="2"/>
        <charset val="204"/>
      </rPr>
      <t>(321 1,0)</t>
    </r>
  </si>
  <si>
    <r>
      <t xml:space="preserve">Шибер поворотный                       </t>
    </r>
    <r>
      <rPr>
        <sz val="9"/>
        <color theme="1" tint="0.499984740745262"/>
        <rFont val="Calibri"/>
        <family val="2"/>
        <charset val="204"/>
      </rPr>
      <t xml:space="preserve"> </t>
    </r>
    <r>
      <rPr>
        <sz val="8"/>
        <color theme="1" tint="0.499984740745262"/>
        <rFont val="Calibri"/>
        <family val="2"/>
        <charset val="204"/>
      </rPr>
      <t xml:space="preserve"> (321 1,0)</t>
    </r>
  </si>
  <si>
    <r>
      <t xml:space="preserve">Переход </t>
    </r>
    <r>
      <rPr>
        <sz val="8"/>
        <color indexed="8"/>
        <rFont val="Calibri"/>
        <family val="2"/>
        <charset val="204"/>
      </rPr>
      <t>Ø</t>
    </r>
    <r>
      <rPr>
        <vertAlign val="superscript"/>
        <sz val="8"/>
        <color indexed="8"/>
        <rFont val="Calibri"/>
        <family val="2"/>
        <charset val="204"/>
      </rPr>
      <t xml:space="preserve">a </t>
    </r>
    <r>
      <rPr>
        <sz val="8"/>
        <color indexed="8"/>
        <rFont val="Calibri"/>
        <family val="2"/>
        <charset val="204"/>
      </rPr>
      <t>→ Ø</t>
    </r>
    <r>
      <rPr>
        <vertAlign val="superscript"/>
        <sz val="8"/>
        <color indexed="8"/>
        <rFont val="Calibri"/>
        <family val="2"/>
        <charset val="204"/>
      </rPr>
      <t xml:space="preserve">b                                                      </t>
    </r>
    <r>
      <rPr>
        <vertAlign val="superscript"/>
        <sz val="12"/>
        <color theme="1" tint="0.499984740745262"/>
        <rFont val="Calibri"/>
        <family val="2"/>
        <charset val="204"/>
      </rPr>
      <t>(321 1,0)</t>
    </r>
  </si>
  <si>
    <t xml:space="preserve"> (321 1,0)ВМ-50(430 0,5)</t>
  </si>
  <si>
    <r>
      <t xml:space="preserve">Отвод 90°/60°                                                              </t>
    </r>
    <r>
      <rPr>
        <sz val="8"/>
        <color theme="0" tint="-0.499984740745262"/>
        <rFont val="Calibri"/>
        <family val="2"/>
        <charset val="204"/>
      </rPr>
      <t xml:space="preserve"> (321 1,0)ВМ-50(430 0,5)</t>
    </r>
  </si>
  <si>
    <r>
      <t xml:space="preserve">Отвод 45°/30°                               </t>
    </r>
    <r>
      <rPr>
        <sz val="9"/>
        <color theme="0" tint="-0.499984740745262"/>
        <rFont val="Calibri"/>
        <family val="2"/>
        <charset val="204"/>
      </rPr>
      <t xml:space="preserve">            (321 1,0)ВМ-50(430 0,5)</t>
    </r>
  </si>
  <si>
    <r>
      <t xml:space="preserve">Шибер поворотный изолированный                                             </t>
    </r>
    <r>
      <rPr>
        <sz val="8"/>
        <color theme="1" tint="0.499984740745262"/>
        <rFont val="Calibri"/>
        <family val="2"/>
        <charset val="204"/>
      </rPr>
      <t>(321 1,0)ВМ-50(430 0,5)</t>
    </r>
  </si>
  <si>
    <r>
      <t xml:space="preserve">Тройник 90°/60°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 (321 1,0)ВМ-50(430 0,5)</t>
    </r>
  </si>
  <si>
    <r>
      <t xml:space="preserve">Тройник 45°/30°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(321 1,0)ВМ-50(430 0,5)</t>
    </r>
  </si>
  <si>
    <r>
      <t xml:space="preserve">Четверник 90°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(321 1,0)ВМ-50(430 0,5)</t>
    </r>
  </si>
  <si>
    <r>
      <t xml:space="preserve">Оголовок конусный                                             </t>
    </r>
    <r>
      <rPr>
        <sz val="8"/>
        <color theme="1" tint="0.499984740745262"/>
        <rFont val="Calibri"/>
        <family val="2"/>
        <charset val="204"/>
      </rPr>
      <t>(321 0,5)</t>
    </r>
  </si>
  <si>
    <t xml:space="preserve"> (321 1,0)ВМ-100(430 0,5)</t>
  </si>
  <si>
    <r>
      <t xml:space="preserve">Отвод 90°/60°                                                              </t>
    </r>
    <r>
      <rPr>
        <sz val="8"/>
        <color theme="0" tint="-0.499984740745262"/>
        <rFont val="Calibri"/>
        <family val="2"/>
        <charset val="204"/>
      </rPr>
      <t xml:space="preserve"> (321 1,0)ВМ-100(430 0,5)</t>
    </r>
  </si>
  <si>
    <r>
      <t xml:space="preserve">Отвод 45°/30°                               </t>
    </r>
    <r>
      <rPr>
        <sz val="9"/>
        <color theme="0" tint="-0.499984740745262"/>
        <rFont val="Calibri"/>
        <family val="2"/>
        <charset val="204"/>
      </rPr>
      <t xml:space="preserve">                          (321 1,0)ВМ-100(430 0,5)</t>
    </r>
  </si>
  <si>
    <r>
      <t xml:space="preserve">Тройник 90°/60°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 (321 1,0)ВМ-100(430 0,5)</t>
    </r>
  </si>
  <si>
    <r>
      <t xml:space="preserve">Тройник 45°/30°  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(321 1,0)ВМ-100(430 0,5)</t>
    </r>
  </si>
  <si>
    <r>
      <t xml:space="preserve">Четверник 90°     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(321 1,0)ВМ-100(430 0,5)</t>
    </r>
  </si>
  <si>
    <r>
      <t xml:space="preserve">Шибер поворотный изолированный                                             </t>
    </r>
    <r>
      <rPr>
        <sz val="8"/>
        <color theme="1" tint="0.499984740745262"/>
        <rFont val="Calibri"/>
        <family val="2"/>
        <charset val="204"/>
      </rPr>
      <t>(321 1,0)ВМ-100(430 0,5)</t>
    </r>
  </si>
  <si>
    <r>
      <t xml:space="preserve">Заглушка со вставкой нижняя  </t>
    </r>
    <r>
      <rPr>
        <sz val="8"/>
        <color theme="1" tint="0.499984740745262"/>
        <rFont val="Calibri"/>
        <family val="2"/>
        <charset val="204"/>
      </rPr>
      <t xml:space="preserve">             (321 1,0)ВМ-100(430 0,5)</t>
    </r>
  </si>
  <si>
    <r>
      <t xml:space="preserve">Заглушка со вставкой верхняя      </t>
    </r>
    <r>
      <rPr>
        <sz val="8"/>
        <color theme="1" tint="0.499984740745262"/>
        <rFont val="Calibri"/>
        <family val="2"/>
        <charset val="204"/>
      </rPr>
      <t xml:space="preserve">                                     (321 1,0)ВМ-100(430 0,5)</t>
    </r>
  </si>
  <si>
    <r>
      <t xml:space="preserve">Площадка под тройник                                  </t>
    </r>
    <r>
      <rPr>
        <sz val="8"/>
        <color theme="1" tint="0.499984740745262"/>
        <rFont val="Calibri"/>
        <family val="2"/>
        <charset val="204"/>
      </rPr>
      <t xml:space="preserve"> (321 1,0)ВМ-100(430 0,5/1,0)</t>
    </r>
  </si>
  <si>
    <r>
      <t xml:space="preserve">Площадка разгрузочная                                </t>
    </r>
    <r>
      <rPr>
        <sz val="8"/>
        <color theme="1" tint="0.499984740745262"/>
        <rFont val="Calibri"/>
        <family val="2"/>
        <charset val="204"/>
      </rPr>
      <t xml:space="preserve">  (321 1,0)ВМ-100(430 0,5/1,0)</t>
    </r>
  </si>
  <si>
    <r>
      <t xml:space="preserve">Переход </t>
    </r>
    <r>
      <rPr>
        <sz val="8"/>
        <color indexed="8"/>
        <rFont val="Calibri"/>
        <family val="2"/>
        <charset val="204"/>
      </rPr>
      <t>Ø</t>
    </r>
    <r>
      <rPr>
        <vertAlign val="superscript"/>
        <sz val="8"/>
        <color indexed="8"/>
        <rFont val="Calibri"/>
        <family val="2"/>
        <charset val="204"/>
      </rPr>
      <t xml:space="preserve">a </t>
    </r>
    <r>
      <rPr>
        <sz val="8"/>
        <color indexed="8"/>
        <rFont val="Calibri"/>
        <family val="2"/>
        <charset val="204"/>
      </rPr>
      <t>→ Ø</t>
    </r>
    <r>
      <rPr>
        <vertAlign val="superscript"/>
        <sz val="8"/>
        <color indexed="8"/>
        <rFont val="Calibri"/>
        <family val="2"/>
        <charset val="204"/>
      </rPr>
      <t xml:space="preserve">b                                                                       </t>
    </r>
    <r>
      <rPr>
        <vertAlign val="superscript"/>
        <sz val="8"/>
        <color theme="1" tint="0.499984740745262"/>
        <rFont val="Calibri"/>
        <family val="2"/>
        <charset val="204"/>
      </rPr>
      <t xml:space="preserve">                </t>
    </r>
    <r>
      <rPr>
        <vertAlign val="superscript"/>
        <sz val="12"/>
        <color theme="1" tint="0.499984740745262"/>
        <rFont val="Calibri"/>
        <family val="2"/>
        <charset val="204"/>
      </rPr>
      <t xml:space="preserve"> (321 1,0)ВМ-100(430 0,5)</t>
    </r>
  </si>
  <si>
    <r>
      <t xml:space="preserve">Отвод 90°/60°                                           </t>
    </r>
    <r>
      <rPr>
        <sz val="9"/>
        <color theme="0" tint="-0.499984740745262"/>
        <rFont val="Calibri"/>
        <family val="2"/>
        <charset val="204"/>
      </rPr>
      <t xml:space="preserve">  </t>
    </r>
    <r>
      <rPr>
        <sz val="8"/>
        <color theme="0" tint="-0.499984740745262"/>
        <rFont val="Calibri"/>
        <family val="2"/>
        <charset val="204"/>
      </rPr>
      <t>(316 0,5)</t>
    </r>
  </si>
  <si>
    <r>
      <t xml:space="preserve">Отвод 45°/30°                                    </t>
    </r>
    <r>
      <rPr>
        <sz val="8"/>
        <color theme="0" tint="-0.499984740745262"/>
        <rFont val="Calibri"/>
        <family val="2"/>
        <charset val="204"/>
      </rPr>
      <t xml:space="preserve"> (316 0,5)</t>
    </r>
  </si>
  <si>
    <r>
      <t xml:space="preserve">Тройник 90°/60°                                </t>
    </r>
    <r>
      <rPr>
        <sz val="9"/>
        <color theme="0" tint="-0.499984740745262"/>
        <rFont val="Calibri"/>
        <family val="2"/>
        <charset val="204"/>
      </rPr>
      <t xml:space="preserve">   (316 0,5)</t>
    </r>
  </si>
  <si>
    <r>
      <t xml:space="preserve">Тройник 45°/30°                            </t>
    </r>
    <r>
      <rPr>
        <sz val="8"/>
        <color theme="0" tint="-0.499984740745262"/>
        <rFont val="Calibri"/>
        <family val="2"/>
        <charset val="204"/>
      </rPr>
      <t xml:space="preserve"> (316 0,5)</t>
    </r>
  </si>
  <si>
    <r>
      <t xml:space="preserve">Конденсатосборник        </t>
    </r>
    <r>
      <rPr>
        <sz val="9"/>
        <color theme="1" tint="0.499984740745262"/>
        <rFont val="Calibri"/>
        <family val="2"/>
        <charset val="204"/>
      </rPr>
      <t xml:space="preserve"> </t>
    </r>
    <r>
      <rPr>
        <sz val="8"/>
        <color theme="1" tint="0.499984740745262"/>
        <rFont val="Calibri"/>
        <family val="2"/>
        <charset val="204"/>
      </rPr>
      <t xml:space="preserve"> (316 0,5/ниппель 3/4")</t>
    </r>
  </si>
  <si>
    <r>
      <t xml:space="preserve">Крышка ревизии                    </t>
    </r>
    <r>
      <rPr>
        <sz val="8"/>
        <color theme="0" tint="-0.249977111117893"/>
        <rFont val="Calibri"/>
        <family val="2"/>
        <charset val="204"/>
      </rPr>
      <t xml:space="preserve">  </t>
    </r>
    <r>
      <rPr>
        <sz val="8"/>
        <color theme="0" tint="-0.499984740745262"/>
        <rFont val="Calibri"/>
        <family val="2"/>
        <charset val="204"/>
      </rPr>
      <t xml:space="preserve">      (316 0,5)</t>
    </r>
  </si>
  <si>
    <r>
      <t xml:space="preserve">Шибер задвижной                      </t>
    </r>
    <r>
      <rPr>
        <sz val="9"/>
        <color theme="0" tint="-0.499984740745262"/>
        <rFont val="Calibri"/>
        <family val="2"/>
        <charset val="204"/>
      </rPr>
      <t xml:space="preserve">      </t>
    </r>
    <r>
      <rPr>
        <sz val="8"/>
        <color theme="0" tint="-0.499984740745262"/>
        <rFont val="Calibri"/>
        <family val="2"/>
        <charset val="204"/>
      </rPr>
      <t>(316 0,5)</t>
    </r>
  </si>
  <si>
    <r>
      <t xml:space="preserve">Шибер поворотный                       </t>
    </r>
    <r>
      <rPr>
        <sz val="9"/>
        <color theme="1" tint="0.499984740745262"/>
        <rFont val="Calibri"/>
        <family val="2"/>
        <charset val="204"/>
      </rPr>
      <t xml:space="preserve"> </t>
    </r>
    <r>
      <rPr>
        <sz val="8"/>
        <color theme="1" tint="0.499984740745262"/>
        <rFont val="Calibri"/>
        <family val="2"/>
        <charset val="204"/>
      </rPr>
      <t xml:space="preserve"> (316 0,5)</t>
    </r>
  </si>
  <si>
    <r>
      <t xml:space="preserve">Зонт                                                    </t>
    </r>
    <r>
      <rPr>
        <sz val="8"/>
        <color theme="0" tint="-0.499984740745262"/>
        <rFont val="Calibri"/>
        <family val="2"/>
        <charset val="204"/>
      </rPr>
      <t>(316 0,5)</t>
    </r>
  </si>
  <si>
    <r>
      <t xml:space="preserve">Зонт с ветрозащитой        </t>
    </r>
    <r>
      <rPr>
        <sz val="8"/>
        <color theme="1" tint="0.499984740745262"/>
        <rFont val="Calibri"/>
        <family val="2"/>
        <charset val="204"/>
      </rPr>
      <t xml:space="preserve"> (316 0,5)</t>
    </r>
  </si>
  <si>
    <r>
      <t xml:space="preserve">Площадка под тройник                    </t>
    </r>
    <r>
      <rPr>
        <sz val="8"/>
        <color theme="1" tint="0.499984740745262"/>
        <rFont val="Calibri"/>
        <family val="2"/>
        <charset val="204"/>
      </rPr>
      <t xml:space="preserve">  (316 0,5/430 1,0)</t>
    </r>
  </si>
  <si>
    <r>
      <t xml:space="preserve">Переход </t>
    </r>
    <r>
      <rPr>
        <sz val="8"/>
        <color indexed="8"/>
        <rFont val="Calibri"/>
        <family val="2"/>
        <charset val="204"/>
      </rPr>
      <t>Ø</t>
    </r>
    <r>
      <rPr>
        <vertAlign val="superscript"/>
        <sz val="8"/>
        <color indexed="8"/>
        <rFont val="Calibri"/>
        <family val="2"/>
        <charset val="204"/>
      </rPr>
      <t xml:space="preserve">a </t>
    </r>
    <r>
      <rPr>
        <sz val="8"/>
        <color indexed="8"/>
        <rFont val="Calibri"/>
        <family val="2"/>
        <charset val="204"/>
      </rPr>
      <t>→ Ø</t>
    </r>
    <r>
      <rPr>
        <vertAlign val="superscript"/>
        <sz val="8"/>
        <color indexed="8"/>
        <rFont val="Calibri"/>
        <family val="2"/>
        <charset val="204"/>
      </rPr>
      <t xml:space="preserve">b                                                      </t>
    </r>
    <r>
      <rPr>
        <vertAlign val="superscript"/>
        <sz val="12"/>
        <color theme="1" tint="0.499984740745262"/>
        <rFont val="Calibri"/>
        <family val="2"/>
        <charset val="204"/>
      </rPr>
      <t>(316 0,5)</t>
    </r>
  </si>
  <si>
    <t>(316 0,5)ВМ-30(430 0,5)</t>
  </si>
  <si>
    <t>(321 0,5)ВМ-30(430 0,5)</t>
  </si>
  <si>
    <r>
      <t xml:space="preserve">Отвод 90°/60°                                                              </t>
    </r>
    <r>
      <rPr>
        <sz val="8"/>
        <color theme="0" tint="-0.499984740745262"/>
        <rFont val="Calibri"/>
        <family val="2"/>
        <charset val="204"/>
      </rPr>
      <t xml:space="preserve"> (316 0,5)ВМ-30(430 0,5)</t>
    </r>
  </si>
  <si>
    <r>
      <t xml:space="preserve">Отвод 45°/30°                               </t>
    </r>
    <r>
      <rPr>
        <sz val="9"/>
        <color theme="0" tint="-0.499984740745262"/>
        <rFont val="Calibri"/>
        <family val="2"/>
        <charset val="204"/>
      </rPr>
      <t xml:space="preserve">            (316 0,5)ВМ-30(430 0,5)</t>
    </r>
  </si>
  <si>
    <r>
      <t xml:space="preserve">Тройник 90°/60°                               </t>
    </r>
    <r>
      <rPr>
        <sz val="8"/>
        <color theme="1" tint="0.499984740745262"/>
        <rFont val="Calibri"/>
        <family val="2"/>
        <charset val="204"/>
      </rPr>
      <t xml:space="preserve">                  (316 0,5)ВМ-30(430 0,5)</t>
    </r>
  </si>
  <si>
    <r>
      <t xml:space="preserve">Тройник 45°/30°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(316 0,5)ВМ-30(430 0,5)</t>
    </r>
  </si>
  <si>
    <r>
      <t xml:space="preserve">Тройник 45°/30°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(321 0,5)ВМ-30(430 0,5)</t>
    </r>
  </si>
  <si>
    <r>
      <t xml:space="preserve">Четверник 90° 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(316 0,5)ВМ-30(430 0,5)</t>
    </r>
  </si>
  <si>
    <r>
      <t xml:space="preserve">Крышка ревизии                        </t>
    </r>
    <r>
      <rPr>
        <sz val="8"/>
        <color theme="1" tint="0.499984740745262"/>
        <rFont val="Calibri"/>
        <family val="2"/>
        <charset val="204"/>
      </rPr>
      <t xml:space="preserve">               (316 0,5)</t>
    </r>
  </si>
  <si>
    <r>
      <t xml:space="preserve">Шибер поворотный изолированный                                             </t>
    </r>
    <r>
      <rPr>
        <sz val="8"/>
        <color theme="1" tint="0.499984740745262"/>
        <rFont val="Calibri"/>
        <family val="2"/>
        <charset val="204"/>
      </rPr>
      <t>(316 0,5)ВМ-30(430 0,5)</t>
    </r>
  </si>
  <si>
    <r>
      <t xml:space="preserve">Заглушка со вставкой нижняя                  </t>
    </r>
    <r>
      <rPr>
        <sz val="8"/>
        <color theme="1" tint="0.499984740745262"/>
        <rFont val="Calibri"/>
        <family val="2"/>
        <charset val="204"/>
      </rPr>
      <t>(316 0,5)ВМ-30(430 0,5)</t>
    </r>
  </si>
  <si>
    <r>
      <t xml:space="preserve">Заглушка со вставкой верхняя      </t>
    </r>
    <r>
      <rPr>
        <sz val="8"/>
        <color theme="1" tint="0.499984740745262"/>
        <rFont val="Calibri"/>
        <family val="2"/>
        <charset val="204"/>
      </rPr>
      <t xml:space="preserve">                                   (316 0,5)ВМ-30(430 0,5)</t>
    </r>
  </si>
  <si>
    <r>
      <t xml:space="preserve">Оголовок конусный                               </t>
    </r>
    <r>
      <rPr>
        <sz val="8"/>
        <color theme="1" tint="0.499984740745262"/>
        <rFont val="Calibri"/>
        <family val="2"/>
        <charset val="204"/>
      </rPr>
      <t>(316 0,5)</t>
    </r>
  </si>
  <si>
    <r>
      <t xml:space="preserve">Оголовок конусный с зонтом                              </t>
    </r>
    <r>
      <rPr>
        <sz val="8"/>
        <color theme="1" tint="0.499984740745262"/>
        <rFont val="Calibri"/>
        <family val="2"/>
        <charset val="204"/>
      </rPr>
      <t xml:space="preserve"> (316 0,5)</t>
    </r>
  </si>
  <si>
    <r>
      <rPr>
        <sz val="9"/>
        <color theme="1"/>
        <rFont val="Calibri"/>
        <family val="2"/>
        <charset val="204"/>
      </rPr>
      <t xml:space="preserve">Площадка под тройник      </t>
    </r>
    <r>
      <rPr>
        <sz val="8"/>
        <color theme="1" tint="0.499984740745262"/>
        <rFont val="Calibri"/>
        <family val="2"/>
        <charset val="204"/>
      </rPr>
      <t xml:space="preserve">                             (316 0,5)ВМ-30(430 0,5/1,0)</t>
    </r>
  </si>
  <si>
    <r>
      <t xml:space="preserve">Площадка разгрузочная                  </t>
    </r>
    <r>
      <rPr>
        <sz val="8"/>
        <color theme="1" tint="0.499984740745262"/>
        <rFont val="Calibri"/>
        <family val="2"/>
        <charset val="204"/>
      </rPr>
      <t xml:space="preserve">  (316 0,5)ВМ-30(430 0,5/1,0)</t>
    </r>
  </si>
  <si>
    <r>
      <t xml:space="preserve">Переход </t>
    </r>
    <r>
      <rPr>
        <sz val="8"/>
        <color indexed="8"/>
        <rFont val="Calibri"/>
        <family val="2"/>
        <charset val="204"/>
      </rPr>
      <t>Ø</t>
    </r>
    <r>
      <rPr>
        <vertAlign val="superscript"/>
        <sz val="8"/>
        <color indexed="8"/>
        <rFont val="Calibri"/>
        <family val="2"/>
        <charset val="204"/>
      </rPr>
      <t xml:space="preserve">a </t>
    </r>
    <r>
      <rPr>
        <sz val="8"/>
        <color indexed="8"/>
        <rFont val="Calibri"/>
        <family val="2"/>
        <charset val="204"/>
      </rPr>
      <t>→ Ø</t>
    </r>
    <r>
      <rPr>
        <vertAlign val="superscript"/>
        <sz val="8"/>
        <color indexed="8"/>
        <rFont val="Calibri"/>
        <family val="2"/>
        <charset val="204"/>
      </rPr>
      <t xml:space="preserve">b                                                              </t>
    </r>
    <r>
      <rPr>
        <vertAlign val="superscript"/>
        <sz val="8"/>
        <color theme="1" tint="0.499984740745262"/>
        <rFont val="Calibri"/>
        <family val="2"/>
        <charset val="204"/>
      </rPr>
      <t xml:space="preserve">                                      </t>
    </r>
    <r>
      <rPr>
        <vertAlign val="superscript"/>
        <sz val="10"/>
        <color theme="1" tint="0.499984740745262"/>
        <rFont val="Calibri"/>
        <family val="2"/>
        <charset val="204"/>
      </rPr>
      <t xml:space="preserve"> </t>
    </r>
    <r>
      <rPr>
        <vertAlign val="superscript"/>
        <sz val="12"/>
        <color theme="1" tint="0.499984740745262"/>
        <rFont val="Calibri"/>
        <family val="2"/>
        <charset val="204"/>
      </rPr>
      <t>(316 0,5)ВМ-30(430 0,5)</t>
    </r>
  </si>
  <si>
    <t>(316 0,5)ВМ-30(оцинк 0,55)</t>
  </si>
  <si>
    <r>
      <t xml:space="preserve">Отвод 90°/60°                                                              </t>
    </r>
    <r>
      <rPr>
        <sz val="8"/>
        <color theme="0" tint="-0.499984740745262"/>
        <rFont val="Calibri"/>
        <family val="2"/>
        <charset val="204"/>
      </rPr>
      <t xml:space="preserve"> (316 0,5)ВМ-30(оцинк 0,55)</t>
    </r>
  </si>
  <si>
    <r>
      <t xml:space="preserve">Отвод 45°/30°                               </t>
    </r>
    <r>
      <rPr>
        <sz val="9"/>
        <color theme="0" tint="-0.499984740745262"/>
        <rFont val="Calibri"/>
        <family val="2"/>
        <charset val="204"/>
      </rPr>
      <t xml:space="preserve">                            (316 0,5)ВМ-30(оцинк 0,55)</t>
    </r>
  </si>
  <si>
    <r>
      <t xml:space="preserve">Тройник 90°/60°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 (316 0,5)ВМ-30(оцинк 0,55)</t>
    </r>
  </si>
  <si>
    <r>
      <t xml:space="preserve">Тройник 45°/30°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(316 0,5)ВМ-30(оцинк 0,55)</t>
    </r>
  </si>
  <si>
    <r>
      <t xml:space="preserve">Четверник 90°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(316 0,5)ВМ-30(оцинк 0,55)</t>
    </r>
  </si>
  <si>
    <r>
      <t xml:space="preserve">Шибер поворотный изолированный                                             </t>
    </r>
    <r>
      <rPr>
        <sz val="8"/>
        <color theme="1" tint="0.499984740745262"/>
        <rFont val="Calibri"/>
        <family val="2"/>
        <charset val="204"/>
      </rPr>
      <t>(316 0,5)ВМ-30(оцинк 0,55)</t>
    </r>
  </si>
  <si>
    <r>
      <t xml:space="preserve">Оголовок конусный                                            </t>
    </r>
    <r>
      <rPr>
        <sz val="8"/>
        <color theme="1" tint="0.499984740745262"/>
        <rFont val="Calibri"/>
        <family val="2"/>
        <charset val="204"/>
      </rPr>
      <t>(316 0,5)</t>
    </r>
  </si>
  <si>
    <r>
      <t xml:space="preserve">Площадка под тройник                                   </t>
    </r>
    <r>
      <rPr>
        <sz val="8"/>
        <color theme="1" tint="0.499984740745262"/>
        <rFont val="Calibri"/>
        <family val="2"/>
        <charset val="204"/>
      </rPr>
      <t>(316 0,5)ВМ-30(оцинк 0,55/1,0)</t>
    </r>
  </si>
  <si>
    <r>
      <t xml:space="preserve">Площадка разгрузочная                                 </t>
    </r>
    <r>
      <rPr>
        <sz val="8"/>
        <color theme="1" tint="0.499984740745262"/>
        <rFont val="Calibri"/>
        <family val="2"/>
        <charset val="204"/>
      </rPr>
      <t xml:space="preserve"> (316 0,5)ВМ-30(оцинк 0,55/1,0)</t>
    </r>
  </si>
  <si>
    <r>
      <t xml:space="preserve">Переход </t>
    </r>
    <r>
      <rPr>
        <sz val="9"/>
        <color indexed="8"/>
        <rFont val="Calibri"/>
        <family val="2"/>
        <charset val="204"/>
      </rPr>
      <t>Ø</t>
    </r>
    <r>
      <rPr>
        <vertAlign val="superscript"/>
        <sz val="9"/>
        <color indexed="8"/>
        <rFont val="Calibri"/>
        <family val="2"/>
        <charset val="204"/>
      </rPr>
      <t xml:space="preserve">a </t>
    </r>
    <r>
      <rPr>
        <sz val="9"/>
        <color indexed="8"/>
        <rFont val="Calibri"/>
        <family val="2"/>
        <charset val="204"/>
      </rPr>
      <t>→ Ø</t>
    </r>
    <r>
      <rPr>
        <vertAlign val="superscript"/>
        <sz val="9"/>
        <color indexed="8"/>
        <rFont val="Calibri"/>
        <family val="2"/>
        <charset val="204"/>
      </rPr>
      <t xml:space="preserve">b                                                              </t>
    </r>
    <r>
      <rPr>
        <vertAlign val="superscript"/>
        <sz val="12"/>
        <color indexed="8"/>
        <rFont val="Calibri"/>
        <family val="2"/>
        <charset val="204"/>
      </rPr>
      <t xml:space="preserve">  </t>
    </r>
    <r>
      <rPr>
        <vertAlign val="superscript"/>
        <sz val="12"/>
        <color theme="1" tint="0.499984740745262"/>
        <rFont val="Calibri"/>
        <family val="2"/>
        <charset val="204"/>
      </rPr>
      <t>(316 0,5)ВМ-30(оцинк 0,55)</t>
    </r>
  </si>
  <si>
    <t>(316 0,5)ВМ-50(оцинк 0,55)</t>
  </si>
  <si>
    <r>
      <t xml:space="preserve">Отвод 90°/60°                                                              </t>
    </r>
    <r>
      <rPr>
        <sz val="8"/>
        <color theme="0" tint="-0.499984740745262"/>
        <rFont val="Calibri"/>
        <family val="2"/>
        <charset val="204"/>
      </rPr>
      <t xml:space="preserve"> (316 0,5)ВМ-50(оцинк 0,55)</t>
    </r>
  </si>
  <si>
    <r>
      <t xml:space="preserve">Отвод 45°/30°                               </t>
    </r>
    <r>
      <rPr>
        <sz val="9"/>
        <color theme="0" tint="-0.499984740745262"/>
        <rFont val="Calibri"/>
        <family val="2"/>
        <charset val="204"/>
      </rPr>
      <t xml:space="preserve">            (316 0,5)ВМ-50(оцинк 0,55)</t>
    </r>
  </si>
  <si>
    <r>
      <t xml:space="preserve">Тройник 90°/60°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 (316 0,5)ВМ-50(оцинк 0,55)</t>
    </r>
  </si>
  <si>
    <r>
      <t xml:space="preserve">Тройник 45°/30°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(316 0,5)ВМ-50(оцинк 0,55)</t>
    </r>
  </si>
  <si>
    <r>
      <t xml:space="preserve">Конденсатосборник                                    </t>
    </r>
    <r>
      <rPr>
        <sz val="8"/>
        <color theme="0" tint="-0.499984740745262"/>
        <rFont val="Calibri"/>
        <family val="2"/>
        <charset val="204"/>
      </rPr>
      <t>(316 0,5/ниппель 3/4")</t>
    </r>
  </si>
  <si>
    <r>
      <t xml:space="preserve">Шибер поворотный изолированный                                             </t>
    </r>
    <r>
      <rPr>
        <sz val="8"/>
        <color theme="1" tint="0.499984740745262"/>
        <rFont val="Calibri"/>
        <family val="2"/>
        <charset val="204"/>
      </rPr>
      <t>(316 0,5)ВМ-50(оцинк 0,55)</t>
    </r>
  </si>
  <si>
    <r>
      <t xml:space="preserve">Площадка под тройник                    </t>
    </r>
    <r>
      <rPr>
        <sz val="8"/>
        <color theme="1" tint="0.499984740745262"/>
        <rFont val="Calibri"/>
        <family val="2"/>
        <charset val="204"/>
      </rPr>
      <t xml:space="preserve">  (316 0,5)ВМ-50(оцинк 0,55/1,0)</t>
    </r>
  </si>
  <si>
    <r>
      <t xml:space="preserve">Площадка разгрузочная                  </t>
    </r>
    <r>
      <rPr>
        <sz val="8"/>
        <color theme="1" tint="0.499984740745262"/>
        <rFont val="Calibri"/>
        <family val="2"/>
        <charset val="204"/>
      </rPr>
      <t xml:space="preserve"> (316 0,5)ВМ-50(оцинк 0,55/1,0)</t>
    </r>
  </si>
  <si>
    <r>
      <t xml:space="preserve">Переход </t>
    </r>
    <r>
      <rPr>
        <sz val="9"/>
        <color indexed="8"/>
        <rFont val="Calibri"/>
        <family val="2"/>
        <charset val="204"/>
      </rPr>
      <t>Ø</t>
    </r>
    <r>
      <rPr>
        <vertAlign val="superscript"/>
        <sz val="9"/>
        <color indexed="8"/>
        <rFont val="Calibri"/>
        <family val="2"/>
        <charset val="204"/>
      </rPr>
      <t xml:space="preserve">a </t>
    </r>
    <r>
      <rPr>
        <sz val="9"/>
        <color indexed="8"/>
        <rFont val="Calibri"/>
        <family val="2"/>
        <charset val="204"/>
      </rPr>
      <t>→ Ø</t>
    </r>
    <r>
      <rPr>
        <vertAlign val="superscript"/>
        <sz val="9"/>
        <color indexed="8"/>
        <rFont val="Calibri"/>
        <family val="2"/>
        <charset val="204"/>
      </rPr>
      <t xml:space="preserve">b                                                              </t>
    </r>
    <r>
      <rPr>
        <vertAlign val="superscript"/>
        <sz val="9"/>
        <color theme="1" tint="0.499984740745262"/>
        <rFont val="Calibri"/>
        <family val="2"/>
        <charset val="204"/>
      </rPr>
      <t xml:space="preserve"> </t>
    </r>
    <r>
      <rPr>
        <vertAlign val="superscript"/>
        <sz val="12"/>
        <color theme="1" tint="0.499984740745262"/>
        <rFont val="Calibri"/>
        <family val="2"/>
        <charset val="204"/>
      </rPr>
      <t xml:space="preserve"> (316 0,5)ВМ-50(оцинк 0,55)</t>
    </r>
  </si>
  <si>
    <t>Стоимость перехода = труба L 250 Øa  + труба L 250 Øb</t>
  </si>
  <si>
    <r>
      <t xml:space="preserve">Крышка ревизии                    </t>
    </r>
    <r>
      <rPr>
        <sz val="8"/>
        <color theme="0" tint="-0.249977111117893"/>
        <rFont val="Calibri"/>
        <family val="2"/>
        <charset val="204"/>
      </rPr>
      <t xml:space="preserve">  </t>
    </r>
    <r>
      <rPr>
        <sz val="8"/>
        <color theme="0" tint="-0.499984740745262"/>
        <rFont val="Calibri"/>
        <family val="2"/>
        <charset val="204"/>
      </rPr>
      <t xml:space="preserve">      (430 0,5)</t>
    </r>
  </si>
  <si>
    <r>
      <t xml:space="preserve">Зонт                                                    </t>
    </r>
    <r>
      <rPr>
        <sz val="8"/>
        <color theme="0" tint="-0.499984740745262"/>
        <rFont val="Calibri"/>
        <family val="2"/>
        <charset val="204"/>
      </rPr>
      <t>(430 0,5)</t>
    </r>
  </si>
  <si>
    <r>
      <t xml:space="preserve">Хомут соединительный           </t>
    </r>
    <r>
      <rPr>
        <sz val="8"/>
        <color theme="1" tint="0.499984740745262"/>
        <rFont val="Calibri"/>
        <family val="2"/>
        <charset val="204"/>
      </rPr>
      <t xml:space="preserve"> (430 0,5)</t>
    </r>
  </si>
  <si>
    <r>
      <t xml:space="preserve">Хомут силовой (опорный)                  </t>
    </r>
    <r>
      <rPr>
        <sz val="8"/>
        <color theme="1" tint="0.499984740745262"/>
        <rFont val="Calibri"/>
        <family val="2"/>
        <charset val="204"/>
      </rPr>
      <t>(430 0,8)</t>
    </r>
  </si>
  <si>
    <t>(430 0,8)ВМ-30(430 0,5)</t>
  </si>
  <si>
    <r>
      <t xml:space="preserve">Отвод 90°/60°                                                              </t>
    </r>
    <r>
      <rPr>
        <sz val="8"/>
        <color theme="0" tint="-0.499984740745262"/>
        <rFont val="Calibri"/>
        <family val="2"/>
        <charset val="204"/>
      </rPr>
      <t xml:space="preserve"> (430 0,8)ВМ-30(430 0,5)</t>
    </r>
  </si>
  <si>
    <r>
      <t xml:space="preserve">Отвод 45°/30°                               </t>
    </r>
    <r>
      <rPr>
        <sz val="9"/>
        <color theme="0" tint="-0.499984740745262"/>
        <rFont val="Calibri"/>
        <family val="2"/>
        <charset val="204"/>
      </rPr>
      <t xml:space="preserve">            (430 0,8)ВМ-30(430 0,5)</t>
    </r>
  </si>
  <si>
    <r>
      <t xml:space="preserve">Крышка ревизии                        </t>
    </r>
    <r>
      <rPr>
        <sz val="8"/>
        <color theme="1" tint="0.499984740745262"/>
        <rFont val="Calibri"/>
        <family val="2"/>
        <charset val="204"/>
      </rPr>
      <t xml:space="preserve">               (430 0,5)</t>
    </r>
  </si>
  <si>
    <r>
      <t xml:space="preserve">Шибер поворотный изолированный                                             </t>
    </r>
    <r>
      <rPr>
        <sz val="8"/>
        <color theme="1" tint="0.499984740745262"/>
        <rFont val="Calibri"/>
        <family val="2"/>
        <charset val="204"/>
      </rPr>
      <t>(430 0,8)ВМ-30(430 0,5)</t>
    </r>
  </si>
  <si>
    <r>
      <t xml:space="preserve">Заглушка со вставкой верхняя      </t>
    </r>
    <r>
      <rPr>
        <sz val="8"/>
        <color theme="1" tint="0.499984740745262"/>
        <rFont val="Calibri"/>
        <family val="2"/>
        <charset val="204"/>
      </rPr>
      <t xml:space="preserve">                                   (430 0,8)ВМ-30(430 0,5)</t>
    </r>
  </si>
  <si>
    <r>
      <t xml:space="preserve">Оголовок конусный                               </t>
    </r>
    <r>
      <rPr>
        <sz val="8"/>
        <color theme="1" tint="0.499984740745262"/>
        <rFont val="Calibri"/>
        <family val="2"/>
        <charset val="204"/>
      </rPr>
      <t>(430 0,5)</t>
    </r>
  </si>
  <si>
    <r>
      <t xml:space="preserve">Оголовок конусный с зонтом                              </t>
    </r>
    <r>
      <rPr>
        <sz val="8"/>
        <color theme="1" tint="0.499984740745262"/>
        <rFont val="Calibri"/>
        <family val="2"/>
        <charset val="204"/>
      </rPr>
      <t xml:space="preserve"> (430 0,5)</t>
    </r>
  </si>
  <si>
    <r>
      <rPr>
        <sz val="9"/>
        <color theme="1"/>
        <rFont val="Calibri"/>
        <family val="2"/>
        <charset val="204"/>
      </rPr>
      <t xml:space="preserve">Площадка под тройник      </t>
    </r>
    <r>
      <rPr>
        <sz val="8"/>
        <color theme="1" tint="0.499984740745262"/>
        <rFont val="Calibri"/>
        <family val="2"/>
        <charset val="204"/>
      </rPr>
      <t xml:space="preserve">              (430 0,8)ВМ-30(430 0,5/1,0)</t>
    </r>
  </si>
  <si>
    <r>
      <t xml:space="preserve">Площадка разгрузочная                  </t>
    </r>
    <r>
      <rPr>
        <sz val="8"/>
        <color theme="1" tint="0.499984740745262"/>
        <rFont val="Calibri"/>
        <family val="2"/>
        <charset val="204"/>
      </rPr>
      <t xml:space="preserve">  (430 0,8)ВМ-30(430 0,5/1,0)</t>
    </r>
  </si>
  <si>
    <r>
      <rPr>
        <b/>
        <sz val="10"/>
        <color rgb="FF000000"/>
        <rFont val="Calibri"/>
        <family val="2"/>
        <charset val="204"/>
      </rPr>
      <t xml:space="preserve">Оцинкованная сталь 0,55 мм  </t>
    </r>
    <r>
      <rPr>
        <b/>
        <sz val="9"/>
        <color rgb="FF000000"/>
        <rFont val="Calibri"/>
        <family val="2"/>
        <charset val="204"/>
      </rPr>
      <t xml:space="preserve">                                             </t>
    </r>
    <r>
      <rPr>
        <b/>
        <sz val="6"/>
        <color indexed="8"/>
        <rFont val="Calibri"/>
        <family val="2"/>
        <charset val="204"/>
      </rPr>
      <t xml:space="preserve"> </t>
    </r>
    <r>
      <rPr>
        <i/>
        <sz val="7"/>
        <color indexed="8"/>
        <rFont val="Calibri"/>
        <family val="2"/>
        <charset val="204"/>
      </rPr>
      <t>ВНИМАНИЕ! ДЕЙСТВУЕТ ОГРАНИЧЕННАЯ ГАРАНТИЯ!</t>
    </r>
  </si>
  <si>
    <t>(430 0,8)ВМ-30(оцинк 0,55)</t>
  </si>
  <si>
    <r>
      <t xml:space="preserve">Отвод 90°/60°                                                              </t>
    </r>
    <r>
      <rPr>
        <sz val="8"/>
        <color theme="0" tint="-0.499984740745262"/>
        <rFont val="Calibri"/>
        <family val="2"/>
        <charset val="204"/>
      </rPr>
      <t xml:space="preserve"> (430 0,8)ВМ-30(оцинк 0,55)</t>
    </r>
  </si>
  <si>
    <r>
      <t xml:space="preserve">Отвод 45°/30°                               </t>
    </r>
    <r>
      <rPr>
        <sz val="9"/>
        <color theme="0" tint="-0.499984740745262"/>
        <rFont val="Calibri"/>
        <family val="2"/>
        <charset val="204"/>
      </rPr>
      <t xml:space="preserve">           (430 0,8)ВМ-30(оцинк 0,55)</t>
    </r>
  </si>
  <si>
    <r>
      <t xml:space="preserve">Шибер поворотный изолированный                                             </t>
    </r>
    <r>
      <rPr>
        <sz val="8"/>
        <color theme="1" tint="0.499984740745262"/>
        <rFont val="Calibri"/>
        <family val="2"/>
        <charset val="204"/>
      </rPr>
      <t>(430 0,8)ВМ-30(оцинк 0,55)</t>
    </r>
  </si>
  <si>
    <r>
      <t xml:space="preserve">Заглушка со вставкой нижняя                  </t>
    </r>
    <r>
      <rPr>
        <sz val="8"/>
        <color theme="1" tint="0.499984740745262"/>
        <rFont val="Calibri"/>
        <family val="2"/>
        <charset val="204"/>
      </rPr>
      <t xml:space="preserve"> (321 1,0)ВМ-50(430 0,5)</t>
    </r>
  </si>
  <si>
    <r>
      <t xml:space="preserve">Заглушка со вставкой верхняя      </t>
    </r>
    <r>
      <rPr>
        <sz val="8"/>
        <color theme="1" tint="0.499984740745262"/>
        <rFont val="Calibri"/>
        <family val="2"/>
        <charset val="204"/>
      </rPr>
      <t xml:space="preserve">                                     (321 1,0)ВМ-50(430 0,5)</t>
    </r>
  </si>
  <si>
    <r>
      <t xml:space="preserve">Переход </t>
    </r>
    <r>
      <rPr>
        <sz val="9"/>
        <color indexed="8"/>
        <rFont val="Calibri"/>
        <family val="2"/>
        <charset val="204"/>
      </rPr>
      <t>Ø</t>
    </r>
    <r>
      <rPr>
        <vertAlign val="superscript"/>
        <sz val="9"/>
        <color indexed="8"/>
        <rFont val="Calibri"/>
        <family val="2"/>
        <charset val="204"/>
      </rPr>
      <t xml:space="preserve">a </t>
    </r>
    <r>
      <rPr>
        <sz val="9"/>
        <color indexed="8"/>
        <rFont val="Calibri"/>
        <family val="2"/>
        <charset val="204"/>
      </rPr>
      <t>→ Ø</t>
    </r>
    <r>
      <rPr>
        <vertAlign val="superscript"/>
        <sz val="9"/>
        <color indexed="8"/>
        <rFont val="Calibri"/>
        <family val="2"/>
        <charset val="204"/>
      </rPr>
      <t xml:space="preserve">b                                                           </t>
    </r>
    <r>
      <rPr>
        <vertAlign val="superscript"/>
        <sz val="12"/>
        <color theme="1" tint="0.499984740745262"/>
        <rFont val="Calibri"/>
        <family val="2"/>
        <charset val="204"/>
      </rPr>
      <t xml:space="preserve">  (321 1,0)ВМ-50(430 0,5)</t>
    </r>
  </si>
  <si>
    <t>(430 0,8)ВМ-50(оцинк 0,55)</t>
  </si>
  <si>
    <r>
      <t xml:space="preserve">Отвод 90°/60°                                                              </t>
    </r>
    <r>
      <rPr>
        <sz val="8"/>
        <color theme="0" tint="-0.499984740745262"/>
        <rFont val="Calibri"/>
        <family val="2"/>
        <charset val="204"/>
      </rPr>
      <t xml:space="preserve"> (430 0,8)ВМ-50(оцинк 0,55)</t>
    </r>
  </si>
  <si>
    <r>
      <t xml:space="preserve">Отвод 45°/30°                               </t>
    </r>
    <r>
      <rPr>
        <sz val="9"/>
        <color theme="0" tint="-0.499984740745262"/>
        <rFont val="Calibri"/>
        <family val="2"/>
        <charset val="204"/>
      </rPr>
      <t xml:space="preserve">            (430 0,8)ВМ-50(оцинк 0,55)</t>
    </r>
  </si>
  <si>
    <r>
      <t xml:space="preserve">Шибер поворотный изолированный                                             </t>
    </r>
    <r>
      <rPr>
        <sz val="8"/>
        <color theme="1" tint="0.499984740745262"/>
        <rFont val="Calibri"/>
        <family val="2"/>
        <charset val="204"/>
      </rPr>
      <t>(430 0,8)ВМ-50(оцинк 0,55)</t>
    </r>
  </si>
  <si>
    <r>
      <t xml:space="preserve">Отвод 90°/60°                                           </t>
    </r>
    <r>
      <rPr>
        <sz val="9"/>
        <color theme="0" tint="-0.499984740745262"/>
        <rFont val="Calibri"/>
        <family val="2"/>
        <charset val="204"/>
      </rPr>
      <t xml:space="preserve">  </t>
    </r>
    <r>
      <rPr>
        <sz val="8"/>
        <color theme="0" tint="-0.499984740745262"/>
        <rFont val="Calibri"/>
        <family val="2"/>
        <charset val="204"/>
      </rPr>
      <t>(430 0,5)</t>
    </r>
  </si>
  <si>
    <r>
      <t xml:space="preserve">Отвод 45°/30°                                    </t>
    </r>
    <r>
      <rPr>
        <sz val="8"/>
        <color theme="0" tint="-0.499984740745262"/>
        <rFont val="Calibri"/>
        <family val="2"/>
        <charset val="204"/>
      </rPr>
      <t xml:space="preserve"> (430 0,5)</t>
    </r>
  </si>
  <si>
    <r>
      <t xml:space="preserve">Тройник 90°/60°                                </t>
    </r>
    <r>
      <rPr>
        <sz val="9"/>
        <color theme="0" tint="-0.499984740745262"/>
        <rFont val="Calibri"/>
        <family val="2"/>
        <charset val="204"/>
      </rPr>
      <t xml:space="preserve">   (430 0,5)</t>
    </r>
  </si>
  <si>
    <r>
      <t xml:space="preserve">Тройник 45°/30°                            </t>
    </r>
    <r>
      <rPr>
        <sz val="8"/>
        <color theme="0" tint="-0.499984740745262"/>
        <rFont val="Calibri"/>
        <family val="2"/>
        <charset val="204"/>
      </rPr>
      <t xml:space="preserve"> (430 0,5)</t>
    </r>
  </si>
  <si>
    <r>
      <t xml:space="preserve">Шибер задвижной                      </t>
    </r>
    <r>
      <rPr>
        <sz val="9"/>
        <color theme="0" tint="-0.499984740745262"/>
        <rFont val="Calibri"/>
        <family val="2"/>
        <charset val="204"/>
      </rPr>
      <t xml:space="preserve">      </t>
    </r>
    <r>
      <rPr>
        <sz val="8"/>
        <color theme="0" tint="-0.499984740745262"/>
        <rFont val="Calibri"/>
        <family val="2"/>
        <charset val="204"/>
      </rPr>
      <t>(430 0,5)</t>
    </r>
  </si>
  <si>
    <r>
      <t xml:space="preserve">Шибер поворотный                       </t>
    </r>
    <r>
      <rPr>
        <sz val="9"/>
        <color theme="1" tint="0.499984740745262"/>
        <rFont val="Calibri"/>
        <family val="2"/>
        <charset val="204"/>
      </rPr>
      <t xml:space="preserve"> </t>
    </r>
    <r>
      <rPr>
        <sz val="8"/>
        <color theme="1" tint="0.499984740745262"/>
        <rFont val="Calibri"/>
        <family val="2"/>
        <charset val="204"/>
      </rPr>
      <t xml:space="preserve"> (430 0,5)</t>
    </r>
  </si>
  <si>
    <r>
      <t xml:space="preserve">Площадка под тройник                    </t>
    </r>
    <r>
      <rPr>
        <sz val="8"/>
        <color theme="1" tint="0.499984740745262"/>
        <rFont val="Calibri"/>
        <family val="2"/>
        <charset val="204"/>
      </rPr>
      <t xml:space="preserve">  (430 0,5/430 1,0)</t>
    </r>
  </si>
  <si>
    <r>
      <t xml:space="preserve">Переход </t>
    </r>
    <r>
      <rPr>
        <sz val="8"/>
        <color indexed="8"/>
        <rFont val="Calibri"/>
        <family val="2"/>
        <charset val="204"/>
      </rPr>
      <t>Ø</t>
    </r>
    <r>
      <rPr>
        <vertAlign val="superscript"/>
        <sz val="8"/>
        <color indexed="8"/>
        <rFont val="Calibri"/>
        <family val="2"/>
        <charset val="204"/>
      </rPr>
      <t xml:space="preserve">a </t>
    </r>
    <r>
      <rPr>
        <sz val="8"/>
        <color indexed="8"/>
        <rFont val="Calibri"/>
        <family val="2"/>
        <charset val="204"/>
      </rPr>
      <t>→ Ø</t>
    </r>
    <r>
      <rPr>
        <vertAlign val="superscript"/>
        <sz val="8"/>
        <color indexed="8"/>
        <rFont val="Calibri"/>
        <family val="2"/>
        <charset val="204"/>
      </rPr>
      <t xml:space="preserve">b                                                      </t>
    </r>
    <r>
      <rPr>
        <vertAlign val="superscript"/>
        <sz val="12"/>
        <color theme="1" tint="0.499984740745262"/>
        <rFont val="Calibri"/>
        <family val="2"/>
        <charset val="204"/>
      </rPr>
      <t>(430 0,5)</t>
    </r>
  </si>
  <si>
    <t>Рекомендуются для установки на системы вентиляции с температурными режимами до +425°С. Допускаются для установки на</t>
  </si>
  <si>
    <r>
      <rPr>
        <b/>
        <sz val="11"/>
        <color rgb="FF000000"/>
        <rFont val="Calibri"/>
        <family val="2"/>
        <charset val="204"/>
      </rPr>
      <t xml:space="preserve">Оцинкованная сталь 0,55 мм </t>
    </r>
    <r>
      <rPr>
        <b/>
        <sz val="9"/>
        <color rgb="FF000000"/>
        <rFont val="Calibri"/>
        <family val="2"/>
        <charset val="204"/>
      </rPr>
      <t xml:space="preserve">                            </t>
    </r>
    <r>
      <rPr>
        <b/>
        <sz val="6"/>
        <color indexed="8"/>
        <rFont val="Calibri"/>
        <family val="2"/>
        <charset val="204"/>
      </rPr>
      <t xml:space="preserve">                    </t>
    </r>
    <r>
      <rPr>
        <i/>
        <sz val="7"/>
        <color indexed="8"/>
        <rFont val="Calibri"/>
        <family val="2"/>
        <charset val="204"/>
      </rPr>
      <t>ВНИМАНИЕ! ДЕЙСТВУЕТ ОГРАНИЧЕННАЯ ГАРАНТИЯ!</t>
    </r>
  </si>
  <si>
    <t>Рекомендуются для установки на системы с температурными режимами до +425°С. Допускаются для установки на газовые котлы, при монтаже дымохода внутри отапливаемых помещений или кирпичных каналов**</t>
  </si>
  <si>
    <t>(430 0,5)ВМ-30(оцинк 0,55)</t>
  </si>
  <si>
    <r>
      <t xml:space="preserve">Отвод 90°/60°                                                              </t>
    </r>
    <r>
      <rPr>
        <sz val="8"/>
        <color theme="0" tint="-0.499984740745262"/>
        <rFont val="Calibri"/>
        <family val="2"/>
        <charset val="204"/>
      </rPr>
      <t xml:space="preserve"> (430 0,5)ВМ-30(оцинк 0,55)</t>
    </r>
  </si>
  <si>
    <r>
      <t xml:space="preserve">Отвод 45°/30°                               </t>
    </r>
    <r>
      <rPr>
        <sz val="9"/>
        <color theme="0" tint="-0.499984740745262"/>
        <rFont val="Calibri"/>
        <family val="2"/>
        <charset val="204"/>
      </rPr>
      <t xml:space="preserve">           (430 0,5)ВМ-30(оцинк 0,55)</t>
    </r>
  </si>
  <si>
    <r>
      <t xml:space="preserve">Шибер поворотный изолированный                                             </t>
    </r>
    <r>
      <rPr>
        <sz val="8"/>
        <color theme="1" tint="0.499984740745262"/>
        <rFont val="Calibri"/>
        <family val="2"/>
        <charset val="204"/>
      </rPr>
      <t>(430 0,5)ВМ-30(оцинк 0,55)</t>
    </r>
  </si>
  <si>
    <r>
      <t xml:space="preserve">Площадка разгрузочная                  </t>
    </r>
    <r>
      <rPr>
        <sz val="8"/>
        <color theme="1" tint="0.499984740745262"/>
        <rFont val="Calibri"/>
        <family val="2"/>
        <charset val="204"/>
      </rPr>
      <t xml:space="preserve">   (430 0,5)ВМ-30(оцинк 0,55/1,0)</t>
    </r>
  </si>
  <si>
    <r>
      <t xml:space="preserve">Переход </t>
    </r>
    <r>
      <rPr>
        <sz val="8"/>
        <color indexed="8"/>
        <rFont val="Calibri"/>
        <family val="2"/>
        <charset val="204"/>
      </rPr>
      <t>Ø</t>
    </r>
    <r>
      <rPr>
        <vertAlign val="superscript"/>
        <sz val="8"/>
        <color indexed="8"/>
        <rFont val="Calibri"/>
        <family val="2"/>
        <charset val="204"/>
      </rPr>
      <t xml:space="preserve">a </t>
    </r>
    <r>
      <rPr>
        <sz val="8"/>
        <color indexed="8"/>
        <rFont val="Calibri"/>
        <family val="2"/>
        <charset val="204"/>
      </rPr>
      <t>→ Ø</t>
    </r>
    <r>
      <rPr>
        <vertAlign val="superscript"/>
        <sz val="8"/>
        <color indexed="8"/>
        <rFont val="Calibri"/>
        <family val="2"/>
        <charset val="204"/>
      </rPr>
      <t xml:space="preserve">b                                                              </t>
    </r>
    <r>
      <rPr>
        <vertAlign val="superscript"/>
        <sz val="8"/>
        <color theme="1" tint="0.499984740745262"/>
        <rFont val="Calibri"/>
        <family val="2"/>
        <charset val="204"/>
      </rPr>
      <t xml:space="preserve">    </t>
    </r>
    <r>
      <rPr>
        <vertAlign val="superscript"/>
        <sz val="10"/>
        <color theme="1" tint="0.499984740745262"/>
        <rFont val="Calibri"/>
        <family val="2"/>
        <charset val="204"/>
      </rPr>
      <t xml:space="preserve"> </t>
    </r>
    <r>
      <rPr>
        <vertAlign val="superscript"/>
        <sz val="12"/>
        <color theme="1" tint="0.499984740745262"/>
        <rFont val="Calibri"/>
        <family val="2"/>
        <charset val="204"/>
      </rPr>
      <t>(430 0,5)ВМ-30(оцинк 0,55)</t>
    </r>
  </si>
  <si>
    <r>
      <rPr>
        <b/>
        <sz val="11"/>
        <color rgb="FF000000"/>
        <rFont val="Calibri"/>
        <family val="2"/>
        <charset val="204"/>
      </rPr>
      <t xml:space="preserve">Оцинкованная сталь 0,55 мм  </t>
    </r>
    <r>
      <rPr>
        <b/>
        <sz val="10"/>
        <color rgb="FF000000"/>
        <rFont val="Calibri"/>
        <family val="2"/>
        <charset val="204"/>
      </rPr>
      <t xml:space="preserve"> </t>
    </r>
    <r>
      <rPr>
        <b/>
        <sz val="9"/>
        <color rgb="FF000000"/>
        <rFont val="Calibri"/>
        <family val="2"/>
        <charset val="204"/>
      </rPr>
      <t xml:space="preserve">                                             </t>
    </r>
    <r>
      <rPr>
        <b/>
        <sz val="6"/>
        <color indexed="8"/>
        <rFont val="Calibri"/>
        <family val="2"/>
        <charset val="204"/>
      </rPr>
      <t xml:space="preserve"> </t>
    </r>
    <r>
      <rPr>
        <i/>
        <sz val="7"/>
        <color indexed="8"/>
        <rFont val="Calibri"/>
        <family val="2"/>
        <charset val="204"/>
      </rPr>
      <t>ВНИМАНИЕ! ДЕЙСТВУЕТ ОГРАНИЧЕННАЯ ГАРАНТИЯ!</t>
    </r>
  </si>
  <si>
    <t>Рекомендуются для установки на системы с температурными режимами до +425°С. Допускаются для установки на газовые котлы, дровяные отопительные печи и камины малой и средней мощности**</t>
  </si>
  <si>
    <t>(430 0,5)ВМ-50(оцинк 0,55)</t>
  </si>
  <si>
    <r>
      <t xml:space="preserve">Отвод 90°/60°                                                              </t>
    </r>
    <r>
      <rPr>
        <sz val="8"/>
        <color theme="0" tint="-0.499984740745262"/>
        <rFont val="Calibri"/>
        <family val="2"/>
        <charset val="204"/>
      </rPr>
      <t xml:space="preserve"> (430 0,5)ВМ-50(оцинк 0,55)</t>
    </r>
  </si>
  <si>
    <r>
      <t xml:space="preserve">Отвод 45°/30°                               </t>
    </r>
    <r>
      <rPr>
        <sz val="9"/>
        <color theme="0" tint="-0.499984740745262"/>
        <rFont val="Calibri"/>
        <family val="2"/>
        <charset val="204"/>
      </rPr>
      <t xml:space="preserve">            (430 0,5)ВМ-50(оцинк 0,55)</t>
    </r>
  </si>
  <si>
    <r>
      <t xml:space="preserve">Шибер поворотный изолированный                                             </t>
    </r>
    <r>
      <rPr>
        <sz val="8"/>
        <color theme="1" tint="0.499984740745262"/>
        <rFont val="Calibri"/>
        <family val="2"/>
        <charset val="204"/>
      </rPr>
      <t>(430 0,5)ВМ-50(оцинк 0,55)</t>
    </r>
  </si>
  <si>
    <r>
      <t xml:space="preserve">Переход </t>
    </r>
    <r>
      <rPr>
        <sz val="9"/>
        <color indexed="8"/>
        <rFont val="Calibri"/>
        <family val="2"/>
        <charset val="204"/>
      </rPr>
      <t>Ø</t>
    </r>
    <r>
      <rPr>
        <vertAlign val="superscript"/>
        <sz val="9"/>
        <color indexed="8"/>
        <rFont val="Calibri"/>
        <family val="2"/>
        <charset val="204"/>
      </rPr>
      <t xml:space="preserve">a </t>
    </r>
    <r>
      <rPr>
        <sz val="9"/>
        <color indexed="8"/>
        <rFont val="Calibri"/>
        <family val="2"/>
        <charset val="204"/>
      </rPr>
      <t>→ Ø</t>
    </r>
    <r>
      <rPr>
        <vertAlign val="superscript"/>
        <sz val="9"/>
        <color indexed="8"/>
        <rFont val="Calibri"/>
        <family val="2"/>
        <charset val="204"/>
      </rPr>
      <t xml:space="preserve">b                                                               </t>
    </r>
    <r>
      <rPr>
        <vertAlign val="superscript"/>
        <sz val="12"/>
        <color indexed="8"/>
        <rFont val="Calibri"/>
        <family val="2"/>
        <charset val="204"/>
      </rPr>
      <t xml:space="preserve"> </t>
    </r>
    <r>
      <rPr>
        <vertAlign val="superscript"/>
        <sz val="12"/>
        <color theme="1" tint="0.499984740745262"/>
        <rFont val="Calibri"/>
        <family val="2"/>
        <charset val="204"/>
      </rPr>
      <t>(430 0,5)ВМ-50(оцинк 0,55)</t>
    </r>
  </si>
  <si>
    <t xml:space="preserve"> (430 0,8)ВМ-50(430 0,5)</t>
  </si>
  <si>
    <r>
      <t xml:space="preserve">Отвод 90°/60°                                                              </t>
    </r>
    <r>
      <rPr>
        <sz val="8"/>
        <color theme="0" tint="-0.499984740745262"/>
        <rFont val="Calibri"/>
        <family val="2"/>
        <charset val="204"/>
      </rPr>
      <t xml:space="preserve"> (430 0,8)ВМ-50(430 0,5)</t>
    </r>
  </si>
  <si>
    <r>
      <t xml:space="preserve">Отвод 45°/30°                               </t>
    </r>
    <r>
      <rPr>
        <sz val="9"/>
        <color theme="0" tint="-0.499984740745262"/>
        <rFont val="Calibri"/>
        <family val="2"/>
        <charset val="204"/>
      </rPr>
      <t xml:space="preserve">            (430 0,8)ВМ-50(430 0,5)</t>
    </r>
  </si>
  <si>
    <r>
      <t xml:space="preserve">Шибер поворотный изолированный                                             </t>
    </r>
    <r>
      <rPr>
        <sz val="8"/>
        <color theme="1" tint="0.499984740745262"/>
        <rFont val="Calibri"/>
        <family val="2"/>
        <charset val="204"/>
      </rPr>
      <t>(430 0,8)ВМ-50(430 0,5)</t>
    </r>
  </si>
  <si>
    <r>
      <t xml:space="preserve">Заглушка со вставкой верхняя      </t>
    </r>
    <r>
      <rPr>
        <sz val="8"/>
        <color theme="1" tint="0.499984740745262"/>
        <rFont val="Calibri"/>
        <family val="2"/>
        <charset val="204"/>
      </rPr>
      <t xml:space="preserve">                                     (430 0,8)ВМ-50(430 0,5)</t>
    </r>
  </si>
  <si>
    <r>
      <t xml:space="preserve">Переход </t>
    </r>
    <r>
      <rPr>
        <sz val="9"/>
        <color indexed="8"/>
        <rFont val="Calibri"/>
        <family val="2"/>
        <charset val="204"/>
      </rPr>
      <t>Ø</t>
    </r>
    <r>
      <rPr>
        <vertAlign val="superscript"/>
        <sz val="9"/>
        <color indexed="8"/>
        <rFont val="Calibri"/>
        <family val="2"/>
        <charset val="204"/>
      </rPr>
      <t xml:space="preserve">a </t>
    </r>
    <r>
      <rPr>
        <sz val="9"/>
        <color indexed="8"/>
        <rFont val="Calibri"/>
        <family val="2"/>
        <charset val="204"/>
      </rPr>
      <t>→ Ø</t>
    </r>
    <r>
      <rPr>
        <vertAlign val="superscript"/>
        <sz val="9"/>
        <color indexed="8"/>
        <rFont val="Calibri"/>
        <family val="2"/>
        <charset val="204"/>
      </rPr>
      <t xml:space="preserve">b                                                           </t>
    </r>
    <r>
      <rPr>
        <vertAlign val="superscript"/>
        <sz val="12"/>
        <color theme="1" tint="0.499984740745262"/>
        <rFont val="Calibri"/>
        <family val="2"/>
        <charset val="204"/>
      </rPr>
      <t xml:space="preserve">  (430 0,8)ВМ-50(430 0,5)</t>
    </r>
  </si>
  <si>
    <r>
      <t xml:space="preserve">Конденсатосборник        </t>
    </r>
    <r>
      <rPr>
        <sz val="9"/>
        <color theme="1" tint="0.499984740745262"/>
        <rFont val="Calibri"/>
        <family val="2"/>
        <charset val="204"/>
      </rPr>
      <t xml:space="preserve">                </t>
    </r>
    <r>
      <rPr>
        <sz val="8"/>
        <color theme="1" tint="0.499984740745262"/>
        <rFont val="Calibri"/>
        <family val="2"/>
        <charset val="204"/>
      </rPr>
      <t xml:space="preserve"> (321 0,5/ниппель 3/4")</t>
    </r>
  </si>
  <si>
    <r>
      <t xml:space="preserve">Шибер задвижной с чугунной вставкой PISLA                        </t>
    </r>
    <r>
      <rPr>
        <sz val="9"/>
        <color theme="1" tint="0.499984740745262"/>
        <rFont val="Calibri"/>
        <family val="2"/>
        <charset val="204"/>
      </rPr>
      <t xml:space="preserve"> </t>
    </r>
    <r>
      <rPr>
        <sz val="8"/>
        <color theme="1" tint="0.499984740745262"/>
        <rFont val="Calibri"/>
        <family val="2"/>
        <charset val="204"/>
      </rPr>
      <t xml:space="preserve"> (321 0,5/PISLA HTT 40)</t>
    </r>
  </si>
  <si>
    <t>321 0,5/321 0,8 - матовая нержаW1:AO51веющая сталь AISI 321 (аналог 12Х18Н10Т) толщ. 0,5/0,8 мм соответственно. Жаростойкость до 925°С (рекомендуемый температурный режим до 800°С). Коррозионностойкость - высокая.</t>
  </si>
  <si>
    <r>
      <rPr>
        <sz val="9"/>
        <color theme="1"/>
        <rFont val="Calibri"/>
        <family val="2"/>
        <charset val="204"/>
      </rPr>
      <t xml:space="preserve">Площадка под тройник                      </t>
    </r>
    <r>
      <rPr>
        <sz val="8"/>
        <color theme="1" tint="0.499984740745262"/>
        <rFont val="Calibri"/>
        <family val="2"/>
        <charset val="204"/>
      </rPr>
      <t xml:space="preserve">                             (321 0,5)ВМ-30(430 0,5/1,0)</t>
    </r>
  </si>
  <si>
    <r>
      <t xml:space="preserve">Площадка разгрузочная                                    </t>
    </r>
    <r>
      <rPr>
        <sz val="8"/>
        <color theme="1" tint="0.499984740745262"/>
        <rFont val="Calibri"/>
        <family val="2"/>
        <charset val="204"/>
      </rPr>
      <t xml:space="preserve">  (321 0,5)ВМ-30(430 0,5/1,0)</t>
    </r>
  </si>
  <si>
    <r>
      <t xml:space="preserve">Тройник 90°/60°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 (430 0,5)ВМ-50(оцинк 0,55)</t>
    </r>
  </si>
  <si>
    <r>
      <t xml:space="preserve">Тройник 45°/30°  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(430 0,5)ВМ-50(оцинк 0,55)</t>
    </r>
  </si>
  <si>
    <r>
      <t xml:space="preserve">Четверник 90°     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(430 0,5)ВМ-50(оцинк 0,55)</t>
    </r>
  </si>
  <si>
    <r>
      <t xml:space="preserve">Конденсатосборник                                         </t>
    </r>
    <r>
      <rPr>
        <sz val="8"/>
        <color theme="0" tint="-0.499984740745262"/>
        <rFont val="Calibri"/>
        <family val="2"/>
        <charset val="204"/>
      </rPr>
      <t>(430 0,5/ниппель 3/4")</t>
    </r>
  </si>
  <si>
    <r>
      <t xml:space="preserve">Площадка под тройник                                    </t>
    </r>
    <r>
      <rPr>
        <sz val="8"/>
        <color theme="1" tint="0.499984740745262"/>
        <rFont val="Calibri"/>
        <family val="2"/>
        <charset val="204"/>
      </rPr>
      <t xml:space="preserve">  (430 0,5)ВМ-50(оцинк 0,55/1,0)</t>
    </r>
  </si>
  <si>
    <r>
      <t xml:space="preserve">Площадка разгрузочная                               </t>
    </r>
    <r>
      <rPr>
        <sz val="8"/>
        <color theme="1" tint="0.499984740745262"/>
        <rFont val="Calibri"/>
        <family val="2"/>
        <charset val="204"/>
      </rPr>
      <t xml:space="preserve"> (430 0,5)ВМ-50(оцинк 0,55/1,0)</t>
    </r>
  </si>
  <si>
    <r>
      <rPr>
        <b/>
        <sz val="11"/>
        <color rgb="FF000000"/>
        <rFont val="Calibri"/>
        <family val="2"/>
        <charset val="204"/>
      </rPr>
      <t xml:space="preserve">Оцинкованная сталь 0,55 мм    </t>
    </r>
    <r>
      <rPr>
        <b/>
        <sz val="10"/>
        <color rgb="FF000000"/>
        <rFont val="Calibri"/>
        <family val="2"/>
        <charset val="204"/>
      </rPr>
      <t xml:space="preserve">                                          </t>
    </r>
    <r>
      <rPr>
        <b/>
        <sz val="8"/>
        <color indexed="8"/>
        <rFont val="Calibri"/>
        <family val="2"/>
        <charset val="204"/>
      </rPr>
      <t xml:space="preserve"> </t>
    </r>
    <r>
      <rPr>
        <i/>
        <sz val="8"/>
        <color indexed="8"/>
        <rFont val="Calibri"/>
        <family val="2"/>
        <charset val="204"/>
      </rPr>
      <t>ВНИМАНИЕ! ДЕЙСТВУЕТ ОГРАНИЧЕННАЯ ГАРАНТИЯ!</t>
    </r>
  </si>
  <si>
    <r>
      <t xml:space="preserve">Оцинкованная сталь 0,55 мм                                          </t>
    </r>
    <r>
      <rPr>
        <b/>
        <sz val="10"/>
        <color indexed="8"/>
        <rFont val="Calibri"/>
        <family val="2"/>
        <charset val="204"/>
      </rPr>
      <t xml:space="preserve"> </t>
    </r>
    <r>
      <rPr>
        <i/>
        <sz val="8"/>
        <color indexed="8"/>
        <rFont val="Calibri"/>
        <family val="2"/>
        <charset val="204"/>
      </rPr>
      <t>ВНИМАНИЕ! ДЕЙСТВУЕТ ОГРАНИЧЕННАЯ ГАРАНТИЯ!</t>
    </r>
  </si>
  <si>
    <r>
      <t xml:space="preserve">Площадка разгрузочная                               </t>
    </r>
    <r>
      <rPr>
        <sz val="8"/>
        <color theme="1" tint="0.499984740745262"/>
        <rFont val="Calibri"/>
        <family val="2"/>
        <charset val="204"/>
      </rPr>
      <t xml:space="preserve"> (321 0,5)ВМ-50(оцинк 0,55/1,0)</t>
    </r>
  </si>
  <si>
    <r>
      <t xml:space="preserve">Площадка под тройник                          </t>
    </r>
    <r>
      <rPr>
        <sz val="8"/>
        <color theme="1" tint="0.499984740745262"/>
        <rFont val="Calibri"/>
        <family val="2"/>
        <charset val="204"/>
      </rPr>
      <t xml:space="preserve">  (321 0,5)ВМ-50(оцинк 0,55/1,0)</t>
    </r>
  </si>
  <si>
    <r>
      <t xml:space="preserve">Площадка разгрузочная                                </t>
    </r>
    <r>
      <rPr>
        <sz val="8"/>
        <color theme="1" tint="0.499984740745262"/>
        <rFont val="Calibri"/>
        <family val="2"/>
        <charset val="204"/>
      </rPr>
      <t xml:space="preserve">  (321 0,5)ВМ-50(430 0,5/1,0)</t>
    </r>
  </si>
  <si>
    <r>
      <t xml:space="preserve">Площадка под тройник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(321 0,5)ВМ-50(430 0,5/1,0)</t>
    </r>
  </si>
  <si>
    <t>х 600</t>
  </si>
  <si>
    <r>
      <t xml:space="preserve">Заглушка со вставкой верхняя      </t>
    </r>
    <r>
      <rPr>
        <sz val="8"/>
        <color theme="1" tint="0.499984740745262"/>
        <rFont val="Calibri"/>
        <family val="2"/>
        <charset val="204"/>
      </rPr>
      <t xml:space="preserve">                                   (430 0,5)ВМ-30(430 0,5)</t>
    </r>
  </si>
  <si>
    <r>
      <t xml:space="preserve">Заглушка со вставкой нижняя  </t>
    </r>
    <r>
      <rPr>
        <sz val="8"/>
        <color theme="1" tint="0.499984740745262"/>
        <rFont val="Calibri"/>
        <family val="2"/>
        <charset val="204"/>
      </rPr>
      <t xml:space="preserve">            (430 0,5)ВМ-50(430 0,5)</t>
    </r>
  </si>
  <si>
    <r>
      <t xml:space="preserve">Заглушка со вставкой верхняя      </t>
    </r>
    <r>
      <rPr>
        <sz val="8"/>
        <color theme="1" tint="0.499984740745262"/>
        <rFont val="Calibri"/>
        <family val="2"/>
        <charset val="204"/>
      </rPr>
      <t xml:space="preserve">                                     (430 0,5)ВМ-50(430 0,5)</t>
    </r>
  </si>
  <si>
    <t>(430 0,5)ВМ-30(430 0,5)</t>
  </si>
  <si>
    <r>
      <t xml:space="preserve">Отвод 90°/60°                                                              </t>
    </r>
    <r>
      <rPr>
        <sz val="8"/>
        <color theme="0" tint="-0.499984740745262"/>
        <rFont val="Calibri"/>
        <family val="2"/>
        <charset val="204"/>
      </rPr>
      <t xml:space="preserve"> (430 0,5)ВМ-30(430 0,5)</t>
    </r>
  </si>
  <si>
    <r>
      <t xml:space="preserve">Отвод 45°/30°                               </t>
    </r>
    <r>
      <rPr>
        <sz val="9"/>
        <color theme="0" tint="-0.499984740745262"/>
        <rFont val="Calibri"/>
        <family val="2"/>
        <charset val="204"/>
      </rPr>
      <t xml:space="preserve">            (430 0,5)ВМ-30(430 0,5)</t>
    </r>
  </si>
  <si>
    <r>
      <t xml:space="preserve">Тройник 90°/60°                               </t>
    </r>
    <r>
      <rPr>
        <sz val="8"/>
        <color theme="1" tint="0.499984740745262"/>
        <rFont val="Calibri"/>
        <family val="2"/>
        <charset val="204"/>
      </rPr>
      <t xml:space="preserve">             (430 0,5)ВМ-30(430 0,5)</t>
    </r>
  </si>
  <si>
    <r>
      <t xml:space="preserve">Тройник 45°/30°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(430 0,5)ВМ-30(430 0,5)</t>
    </r>
  </si>
  <si>
    <r>
      <t xml:space="preserve">Четверник 90°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(430 0,5)ВМ-30(430 0,5)</t>
    </r>
  </si>
  <si>
    <r>
      <t xml:space="preserve">Шибер поворотный изолированный                                                       </t>
    </r>
    <r>
      <rPr>
        <sz val="8"/>
        <color theme="1" tint="0.499984740745262"/>
        <rFont val="Calibri"/>
        <family val="2"/>
        <charset val="204"/>
      </rPr>
      <t>(430 0,5)ВМ-30(430 0,5)</t>
    </r>
  </si>
  <si>
    <r>
      <t xml:space="preserve">Заглушка со вставкой нижняя                 </t>
    </r>
    <r>
      <rPr>
        <sz val="8"/>
        <color theme="1" tint="0.499984740745262"/>
        <rFont val="Calibri"/>
        <family val="2"/>
        <charset val="204"/>
      </rPr>
      <t>(430 0,5)ВМ-30(430 0,5)</t>
    </r>
  </si>
  <si>
    <r>
      <t xml:space="preserve">Переход </t>
    </r>
    <r>
      <rPr>
        <sz val="8"/>
        <color indexed="8"/>
        <rFont val="Calibri"/>
        <family val="2"/>
        <charset val="204"/>
      </rPr>
      <t>Ø</t>
    </r>
    <r>
      <rPr>
        <vertAlign val="superscript"/>
        <sz val="8"/>
        <color indexed="8"/>
        <rFont val="Calibri"/>
        <family val="2"/>
        <charset val="204"/>
      </rPr>
      <t xml:space="preserve">a </t>
    </r>
    <r>
      <rPr>
        <sz val="8"/>
        <color indexed="8"/>
        <rFont val="Calibri"/>
        <family val="2"/>
        <charset val="204"/>
      </rPr>
      <t>→ Ø</t>
    </r>
    <r>
      <rPr>
        <vertAlign val="superscript"/>
        <sz val="8"/>
        <color indexed="8"/>
        <rFont val="Calibri"/>
        <family val="2"/>
        <charset val="204"/>
      </rPr>
      <t xml:space="preserve">b                                                                                </t>
    </r>
    <r>
      <rPr>
        <vertAlign val="superscript"/>
        <sz val="8"/>
        <color theme="1" tint="0.499984740745262"/>
        <rFont val="Calibri"/>
        <family val="2"/>
        <charset val="204"/>
      </rPr>
      <t xml:space="preserve">    </t>
    </r>
    <r>
      <rPr>
        <vertAlign val="superscript"/>
        <sz val="10"/>
        <color theme="1" tint="0.499984740745262"/>
        <rFont val="Calibri"/>
        <family val="2"/>
        <charset val="204"/>
      </rPr>
      <t xml:space="preserve"> </t>
    </r>
    <r>
      <rPr>
        <vertAlign val="superscript"/>
        <sz val="12"/>
        <color theme="1" tint="0.499984740745262"/>
        <rFont val="Calibri"/>
        <family val="2"/>
        <charset val="204"/>
      </rPr>
      <t>(430 0,5)ВМ-30(430 0,5)</t>
    </r>
  </si>
  <si>
    <r>
      <t xml:space="preserve">Тройник 90°/60°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 (430 0,5ВМ-30(оцинк 0,55)</t>
    </r>
  </si>
  <si>
    <r>
      <t xml:space="preserve">Тройник 45°/30°                                              </t>
    </r>
    <r>
      <rPr>
        <sz val="8"/>
        <color theme="1" tint="0.499984740745262"/>
        <rFont val="Calibri"/>
        <family val="2"/>
        <charset val="204"/>
      </rPr>
      <t>(430 0,5)ВМ-30(оцинк 0,55)</t>
    </r>
  </si>
  <si>
    <r>
      <t xml:space="preserve">Четверник 90°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(430 0,5)ВМ-30(оцинк 0,55)</t>
    </r>
  </si>
  <si>
    <t>(430 0,5)ВМ-50(430 0,5)</t>
  </si>
  <si>
    <r>
      <t xml:space="preserve">Отвод 90°/60°                                                              </t>
    </r>
    <r>
      <rPr>
        <sz val="8"/>
        <color theme="0" tint="-0.499984740745262"/>
        <rFont val="Calibri"/>
        <family val="2"/>
        <charset val="204"/>
      </rPr>
      <t xml:space="preserve"> (430 0,5)ВМ-50(430 0,5)</t>
    </r>
  </si>
  <si>
    <r>
      <t xml:space="preserve">Отвод 45°/30°                               </t>
    </r>
    <r>
      <rPr>
        <sz val="9"/>
        <color theme="0" tint="-0.499984740745262"/>
        <rFont val="Calibri"/>
        <family val="2"/>
        <charset val="204"/>
      </rPr>
      <t xml:space="preserve">            (430 0,5)ВМ-50(430 0,5)</t>
    </r>
  </si>
  <si>
    <r>
      <t xml:space="preserve">Тройник 90°/60°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 (430 0,5)ВМ-50(430 0,5)</t>
    </r>
  </si>
  <si>
    <r>
      <t xml:space="preserve">Тройник 45°/30°  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(430 0,5)ВМ-50(430 0,5)</t>
    </r>
  </si>
  <si>
    <r>
      <t xml:space="preserve">Четверник 90°     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(430 0,5)ВМ-50(430 0,5)</t>
    </r>
  </si>
  <si>
    <r>
      <t xml:space="preserve">Шибер поворотный изолированный                                             </t>
    </r>
    <r>
      <rPr>
        <sz val="8"/>
        <color theme="1" tint="0.499984740745262"/>
        <rFont val="Calibri"/>
        <family val="2"/>
        <charset val="204"/>
      </rPr>
      <t>(430 0,5)ВМ-50(430 0,5)</t>
    </r>
  </si>
  <si>
    <r>
      <t xml:space="preserve">Площадка под тройник                                    </t>
    </r>
    <r>
      <rPr>
        <sz val="8"/>
        <color theme="1" tint="0.499984740745262"/>
        <rFont val="Calibri"/>
        <family val="2"/>
        <charset val="204"/>
      </rPr>
      <t xml:space="preserve">  (430 0,5)ВМ-50(430 0,5/1,0)</t>
    </r>
  </si>
  <si>
    <r>
      <t xml:space="preserve">Площадка разгрузочная                               </t>
    </r>
    <r>
      <rPr>
        <sz val="8"/>
        <color theme="1" tint="0.499984740745262"/>
        <rFont val="Calibri"/>
        <family val="2"/>
        <charset val="204"/>
      </rPr>
      <t xml:space="preserve"> (430 0,5)ВМ-50(430 0,5/1,0)</t>
    </r>
  </si>
  <si>
    <r>
      <t xml:space="preserve">Переход </t>
    </r>
    <r>
      <rPr>
        <sz val="9"/>
        <color indexed="8"/>
        <rFont val="Calibri"/>
        <family val="2"/>
        <charset val="204"/>
      </rPr>
      <t>Ø</t>
    </r>
    <r>
      <rPr>
        <vertAlign val="superscript"/>
        <sz val="9"/>
        <color indexed="8"/>
        <rFont val="Calibri"/>
        <family val="2"/>
        <charset val="204"/>
      </rPr>
      <t xml:space="preserve">a </t>
    </r>
    <r>
      <rPr>
        <sz val="9"/>
        <color indexed="8"/>
        <rFont val="Calibri"/>
        <family val="2"/>
        <charset val="204"/>
      </rPr>
      <t>→ Ø</t>
    </r>
    <r>
      <rPr>
        <vertAlign val="superscript"/>
        <sz val="9"/>
        <color indexed="8"/>
        <rFont val="Calibri"/>
        <family val="2"/>
        <charset val="204"/>
      </rPr>
      <t xml:space="preserve">b                                                               </t>
    </r>
    <r>
      <rPr>
        <vertAlign val="superscript"/>
        <sz val="12"/>
        <color indexed="8"/>
        <rFont val="Calibri"/>
        <family val="2"/>
        <charset val="204"/>
      </rPr>
      <t xml:space="preserve"> </t>
    </r>
    <r>
      <rPr>
        <vertAlign val="superscript"/>
        <sz val="12"/>
        <color theme="1" tint="0.499984740745262"/>
        <rFont val="Calibri"/>
        <family val="2"/>
        <charset val="204"/>
      </rPr>
      <t>(430 0,5)ВМ-50(430 0,5)</t>
    </r>
  </si>
  <si>
    <t xml:space="preserve">Фланец декоративный </t>
  </si>
  <si>
    <r>
      <t xml:space="preserve">Конденсатосборник                     </t>
    </r>
    <r>
      <rPr>
        <sz val="9"/>
        <color theme="1" tint="0.499984740745262"/>
        <rFont val="Calibri"/>
        <family val="2"/>
        <charset val="204"/>
      </rPr>
      <t xml:space="preserve"> </t>
    </r>
    <r>
      <rPr>
        <sz val="8"/>
        <color theme="1" tint="0.499984740745262"/>
        <rFont val="Calibri"/>
        <family val="2"/>
        <charset val="204"/>
      </rPr>
      <t xml:space="preserve"> (321 0,5/ниппель 3/4")</t>
    </r>
  </si>
  <si>
    <t>PISLA HTT 40 - задвижка дымохода HTT W1:AO5240 (чугун, серая/черная) производство PISLA OY (Финляндия)</t>
  </si>
  <si>
    <r>
      <t xml:space="preserve">Зонт с ветрозащитой            </t>
    </r>
    <r>
      <rPr>
        <sz val="8"/>
        <color theme="1" tint="0.499984740745262"/>
        <rFont val="Calibri"/>
        <family val="2"/>
        <charset val="204"/>
      </rPr>
      <t xml:space="preserve"> (321 0,5)</t>
    </r>
  </si>
  <si>
    <r>
      <t xml:space="preserve">Конденсатосборник                  </t>
    </r>
    <r>
      <rPr>
        <sz val="9"/>
        <color theme="1" tint="0.499984740745262"/>
        <rFont val="Calibri"/>
        <family val="2"/>
        <charset val="204"/>
      </rPr>
      <t xml:space="preserve"> </t>
    </r>
    <r>
      <rPr>
        <sz val="8"/>
        <color theme="1" tint="0.499984740745262"/>
        <rFont val="Calibri"/>
        <family val="2"/>
        <charset val="204"/>
      </rPr>
      <t xml:space="preserve"> (430 0,5/ниппель 3/4")</t>
    </r>
  </si>
  <si>
    <r>
      <t xml:space="preserve">Отвод 90°/60°                                               </t>
    </r>
    <r>
      <rPr>
        <sz val="9"/>
        <color theme="0" tint="-0.499984740745262"/>
        <rFont val="Calibri"/>
        <family val="2"/>
        <charset val="204"/>
      </rPr>
      <t xml:space="preserve">  </t>
    </r>
    <r>
      <rPr>
        <sz val="8"/>
        <color theme="0" tint="-0.499984740745262"/>
        <rFont val="Calibri"/>
        <family val="2"/>
        <charset val="204"/>
      </rPr>
      <t>(430 0,8)</t>
    </r>
  </si>
  <si>
    <r>
      <t xml:space="preserve">Отвод 45°/30°                                            </t>
    </r>
    <r>
      <rPr>
        <sz val="8"/>
        <color theme="0" tint="-0.499984740745262"/>
        <rFont val="Calibri"/>
        <family val="2"/>
        <charset val="204"/>
      </rPr>
      <t xml:space="preserve"> (430 0,8)</t>
    </r>
  </si>
  <si>
    <r>
      <t xml:space="preserve">Тройник 90°/60°                                          </t>
    </r>
    <r>
      <rPr>
        <sz val="9"/>
        <color theme="0" tint="-0.499984740745262"/>
        <rFont val="Calibri"/>
        <family val="2"/>
        <charset val="204"/>
      </rPr>
      <t xml:space="preserve">    (430 0,8)</t>
    </r>
  </si>
  <si>
    <r>
      <t xml:space="preserve">Тройник 45°/30°                                     </t>
    </r>
    <r>
      <rPr>
        <sz val="8"/>
        <color theme="1" tint="0.499984740745262"/>
        <rFont val="Calibri"/>
        <family val="2"/>
        <charset val="204"/>
      </rPr>
      <t xml:space="preserve"> (430 0,8)</t>
    </r>
  </si>
  <si>
    <r>
      <t xml:space="preserve">Конденсатосборник                      </t>
    </r>
    <r>
      <rPr>
        <sz val="9"/>
        <color theme="1" tint="0.499984740745262"/>
        <rFont val="Calibri"/>
        <family val="2"/>
        <charset val="204"/>
      </rPr>
      <t xml:space="preserve"> </t>
    </r>
    <r>
      <rPr>
        <sz val="8"/>
        <color theme="1" tint="0.499984740745262"/>
        <rFont val="Calibri"/>
        <family val="2"/>
        <charset val="204"/>
      </rPr>
      <t xml:space="preserve"> (430 0,5/ниппель 3/4")</t>
    </r>
  </si>
  <si>
    <r>
      <t xml:space="preserve">Крышка ревизии                                 </t>
    </r>
    <r>
      <rPr>
        <sz val="8"/>
        <color theme="0" tint="-0.249977111117893"/>
        <rFont val="Calibri"/>
        <family val="2"/>
        <charset val="204"/>
      </rPr>
      <t xml:space="preserve">  </t>
    </r>
    <r>
      <rPr>
        <sz val="8"/>
        <color theme="0" tint="-0.499984740745262"/>
        <rFont val="Calibri"/>
        <family val="2"/>
        <charset val="204"/>
      </rPr>
      <t xml:space="preserve">      (430 0,5)</t>
    </r>
  </si>
  <si>
    <r>
      <t xml:space="preserve">Шибер задвижной                                 </t>
    </r>
    <r>
      <rPr>
        <sz val="9"/>
        <color theme="0" tint="-0.499984740745262"/>
        <rFont val="Calibri"/>
        <family val="2"/>
        <charset val="204"/>
      </rPr>
      <t xml:space="preserve">      </t>
    </r>
    <r>
      <rPr>
        <sz val="8"/>
        <color theme="0" tint="-0.499984740745262"/>
        <rFont val="Calibri"/>
        <family val="2"/>
        <charset val="204"/>
      </rPr>
      <t>(430 0,8)</t>
    </r>
  </si>
  <si>
    <r>
      <t xml:space="preserve">Шибер поворотный                                  </t>
    </r>
    <r>
      <rPr>
        <sz val="9"/>
        <color theme="1" tint="0.499984740745262"/>
        <rFont val="Calibri"/>
        <family val="2"/>
        <charset val="204"/>
      </rPr>
      <t xml:space="preserve"> </t>
    </r>
    <r>
      <rPr>
        <sz val="8"/>
        <color theme="1" tint="0.499984740745262"/>
        <rFont val="Calibri"/>
        <family val="2"/>
        <charset val="204"/>
      </rPr>
      <t xml:space="preserve"> (430 0,8)</t>
    </r>
  </si>
  <si>
    <r>
      <t xml:space="preserve">Зонт с ветрозащитой                       </t>
    </r>
    <r>
      <rPr>
        <sz val="8"/>
        <color theme="1" tint="0.499984740745262"/>
        <rFont val="Calibri"/>
        <family val="2"/>
        <charset val="204"/>
      </rPr>
      <t xml:space="preserve"> (430 0,5)</t>
    </r>
  </si>
  <si>
    <r>
      <t xml:space="preserve">Площадка под тройник                                       </t>
    </r>
    <r>
      <rPr>
        <sz val="8"/>
        <color theme="1" tint="0.499984740745262"/>
        <rFont val="Calibri"/>
        <family val="2"/>
        <charset val="204"/>
      </rPr>
      <t xml:space="preserve">  (430 0,8/430 1,0)</t>
    </r>
  </si>
  <si>
    <r>
      <t xml:space="preserve">Переход </t>
    </r>
    <r>
      <rPr>
        <sz val="8"/>
        <color indexed="8"/>
        <rFont val="Calibri"/>
        <family val="2"/>
        <charset val="204"/>
      </rPr>
      <t>Ø</t>
    </r>
    <r>
      <rPr>
        <vertAlign val="superscript"/>
        <sz val="8"/>
        <color indexed="8"/>
        <rFont val="Calibri"/>
        <family val="2"/>
        <charset val="204"/>
      </rPr>
      <t xml:space="preserve">a </t>
    </r>
    <r>
      <rPr>
        <sz val="8"/>
        <color indexed="8"/>
        <rFont val="Calibri"/>
        <family val="2"/>
        <charset val="204"/>
      </rPr>
      <t>→ Ø</t>
    </r>
    <r>
      <rPr>
        <vertAlign val="superscript"/>
        <sz val="8"/>
        <color indexed="8"/>
        <rFont val="Calibri"/>
        <family val="2"/>
        <charset val="204"/>
      </rPr>
      <t xml:space="preserve">b                                                                </t>
    </r>
    <r>
      <rPr>
        <vertAlign val="superscript"/>
        <sz val="12"/>
        <color theme="1" tint="0.499984740745262"/>
        <rFont val="Calibri"/>
        <family val="2"/>
        <charset val="204"/>
      </rPr>
      <t>(430 0,8)</t>
    </r>
  </si>
  <si>
    <r>
      <rPr>
        <b/>
        <sz val="11"/>
        <color rgb="FF000000"/>
        <rFont val="Calibri"/>
        <family val="2"/>
        <charset val="204"/>
      </rPr>
      <t xml:space="preserve">Оцинкованная сталь 0,55 мм   </t>
    </r>
    <r>
      <rPr>
        <b/>
        <sz val="10"/>
        <color rgb="FF000000"/>
        <rFont val="Calibri"/>
        <family val="2"/>
        <charset val="204"/>
      </rPr>
      <t xml:space="preserve">                          </t>
    </r>
    <r>
      <rPr>
        <b/>
        <sz val="10"/>
        <color indexed="8"/>
        <rFont val="Calibri"/>
        <family val="2"/>
        <charset val="204"/>
      </rPr>
      <t xml:space="preserve"> </t>
    </r>
    <r>
      <rPr>
        <i/>
        <sz val="10"/>
        <color indexed="8"/>
        <rFont val="Calibri"/>
        <family val="2"/>
        <charset val="204"/>
      </rPr>
      <t>ВНИМАНИЕ! ДЕЙСТВУЕТ ОГРАНИЧЕННАЯ ГАРАНТИЯ!</t>
    </r>
  </si>
  <si>
    <r>
      <t xml:space="preserve">Тройник 90°/60°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 (321 0,8)ВМ-50(оцинк 0,55)</t>
    </r>
  </si>
  <si>
    <r>
      <t xml:space="preserve">Тройник 45°/30°  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(321 0,8)ВМ-50(оцинк 0,55)</t>
    </r>
  </si>
  <si>
    <r>
      <t xml:space="preserve">Четверник 90° 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(321 0,8)ВМ-50(оцинк 0,55)</t>
    </r>
  </si>
  <si>
    <r>
      <t xml:space="preserve">Заглушка со вставкой нижняя                   </t>
    </r>
    <r>
      <rPr>
        <sz val="8"/>
        <color theme="1" tint="0.499984740745262"/>
        <rFont val="Calibri"/>
        <family val="2"/>
        <charset val="204"/>
      </rPr>
      <t xml:space="preserve"> (321 0,8)ВМ-50(430 0,5)</t>
    </r>
  </si>
  <si>
    <r>
      <t xml:space="preserve">Площадка разгрузочная                                </t>
    </r>
    <r>
      <rPr>
        <sz val="8"/>
        <color theme="1" tint="0.499984740745262"/>
        <rFont val="Calibri"/>
        <family val="2"/>
        <charset val="204"/>
      </rPr>
      <t xml:space="preserve"> (321 0,8)ВМ-50(оцинк 0,55/1,0)</t>
    </r>
  </si>
  <si>
    <r>
      <t xml:space="preserve">Площадка под тройник                             </t>
    </r>
    <r>
      <rPr>
        <sz val="8"/>
        <color theme="1" tint="0.499984740745262"/>
        <rFont val="Calibri"/>
        <family val="2"/>
        <charset val="204"/>
      </rPr>
      <t xml:space="preserve">  (321 0,8)ВМ-50(оцинк 0,55/1,0)</t>
    </r>
  </si>
  <si>
    <t>ФС 50 - техническая изоляция PAROC FW1:AO59ire Slab 80. Жесткие плиты толщ. 50 мм. Тепловая изоляция трубопроводов с температурой до 750°С.</t>
  </si>
  <si>
    <r>
      <t xml:space="preserve">Тройник 90°/60°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 (321 0,8)ВМ-100(430 0,5)</t>
    </r>
  </si>
  <si>
    <r>
      <t xml:space="preserve">Тройник 45°/30°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(321 0,8)ВМ-100(430 0,5)</t>
    </r>
  </si>
  <si>
    <r>
      <t xml:space="preserve">Четверник 90°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(321 0,8)ВМ-100(430 0,5)</t>
    </r>
  </si>
  <si>
    <r>
      <t xml:space="preserve">Заглушка со вставкой нижняя                   </t>
    </r>
    <r>
      <rPr>
        <sz val="8"/>
        <color theme="1" tint="0.499984740745262"/>
        <rFont val="Calibri"/>
        <family val="2"/>
        <charset val="204"/>
      </rPr>
      <t xml:space="preserve"> (321 0,8)ВМ-100(430 0,5)</t>
    </r>
  </si>
  <si>
    <r>
      <t xml:space="preserve">Переход </t>
    </r>
    <r>
      <rPr>
        <sz val="8"/>
        <color indexed="8"/>
        <rFont val="Calibri"/>
        <family val="2"/>
        <charset val="204"/>
      </rPr>
      <t>Ø</t>
    </r>
    <r>
      <rPr>
        <vertAlign val="superscript"/>
        <sz val="8"/>
        <color indexed="8"/>
        <rFont val="Calibri"/>
        <family val="2"/>
        <charset val="204"/>
      </rPr>
      <t xml:space="preserve">a </t>
    </r>
    <r>
      <rPr>
        <sz val="8"/>
        <color indexed="8"/>
        <rFont val="Calibri"/>
        <family val="2"/>
        <charset val="204"/>
      </rPr>
      <t>→ Ø</t>
    </r>
    <r>
      <rPr>
        <vertAlign val="superscript"/>
        <sz val="8"/>
        <color indexed="8"/>
        <rFont val="Calibri"/>
        <family val="2"/>
        <charset val="204"/>
      </rPr>
      <t xml:space="preserve">b                                         </t>
    </r>
    <r>
      <rPr>
        <vertAlign val="superscript"/>
        <sz val="8"/>
        <color theme="1" tint="0.499984740745262"/>
        <rFont val="Calibri"/>
        <family val="2"/>
        <charset val="204"/>
      </rPr>
      <t xml:space="preserve">                                          </t>
    </r>
    <r>
      <rPr>
        <vertAlign val="superscript"/>
        <sz val="12"/>
        <color theme="1" tint="0.499984740745262"/>
        <rFont val="Calibri"/>
        <family val="2"/>
        <charset val="204"/>
      </rPr>
      <t xml:space="preserve"> (321 0,8)ВМ-100(430 0,5)</t>
    </r>
  </si>
  <si>
    <r>
      <rPr>
        <b/>
        <sz val="11"/>
        <color rgb="FF000000"/>
        <rFont val="Calibri"/>
        <family val="2"/>
        <charset val="204"/>
      </rPr>
      <t xml:space="preserve">Оцинкованная сталь 0,55 мм </t>
    </r>
    <r>
      <rPr>
        <b/>
        <sz val="12"/>
        <color rgb="FF000000"/>
        <rFont val="Calibri"/>
        <family val="2"/>
        <charset val="204"/>
      </rPr>
      <t xml:space="preserve">   </t>
    </r>
    <r>
      <rPr>
        <b/>
        <sz val="10"/>
        <color rgb="FF000000"/>
        <rFont val="Calibri"/>
        <family val="2"/>
        <charset val="204"/>
      </rPr>
      <t xml:space="preserve">                                                </t>
    </r>
    <r>
      <rPr>
        <b/>
        <sz val="10"/>
        <color indexed="8"/>
        <rFont val="Calibri"/>
        <family val="2"/>
        <charset val="204"/>
      </rPr>
      <t xml:space="preserve"> </t>
    </r>
    <r>
      <rPr>
        <i/>
        <sz val="8"/>
        <color indexed="8"/>
        <rFont val="Calibri"/>
        <family val="2"/>
        <charset val="204"/>
      </rPr>
      <t>ВНИМАНИЕ! ДЕЙСТВУЕТ ОГРАНИЧЕННАЯ ГАРАНТИЯ!</t>
    </r>
  </si>
  <si>
    <r>
      <rPr>
        <b/>
        <sz val="11"/>
        <color rgb="FF000000"/>
        <rFont val="Calibri"/>
        <family val="2"/>
        <charset val="204"/>
      </rPr>
      <t xml:space="preserve"> Оцинкованная сталь 0,55 мм      </t>
    </r>
    <r>
      <rPr>
        <b/>
        <sz val="10"/>
        <color rgb="FF000000"/>
        <rFont val="Calibri"/>
        <family val="2"/>
        <charset val="204"/>
      </rPr>
      <t xml:space="preserve">                                                </t>
    </r>
    <r>
      <rPr>
        <b/>
        <sz val="8"/>
        <color rgb="FF000000"/>
        <rFont val="Calibri"/>
        <family val="2"/>
        <charset val="204"/>
      </rPr>
      <t xml:space="preserve"> </t>
    </r>
    <r>
      <rPr>
        <b/>
        <sz val="8"/>
        <color indexed="8"/>
        <rFont val="Calibri"/>
        <family val="2"/>
        <charset val="204"/>
      </rPr>
      <t xml:space="preserve"> </t>
    </r>
    <r>
      <rPr>
        <i/>
        <sz val="8"/>
        <color indexed="8"/>
        <rFont val="Calibri"/>
        <family val="2"/>
        <charset val="204"/>
      </rPr>
      <t>ВНИМАНИЕ! ДЕЙСТВУЕТ ОГРАНИЧЕННАЯ ГАРАНТИЯ!</t>
    </r>
  </si>
  <si>
    <r>
      <rPr>
        <b/>
        <sz val="11"/>
        <color rgb="FF000000"/>
        <rFont val="Calibri"/>
        <family val="2"/>
        <charset val="204"/>
      </rPr>
      <t xml:space="preserve">Оцинкованная сталь 0,55 мм     </t>
    </r>
    <r>
      <rPr>
        <b/>
        <sz val="9"/>
        <color rgb="FF000000"/>
        <rFont val="Calibri"/>
        <family val="2"/>
        <charset val="204"/>
      </rPr>
      <t xml:space="preserve">                                               </t>
    </r>
    <r>
      <rPr>
        <b/>
        <sz val="6"/>
        <color indexed="8"/>
        <rFont val="Calibri"/>
        <family val="2"/>
        <charset val="204"/>
      </rPr>
      <t xml:space="preserve"> </t>
    </r>
    <r>
      <rPr>
        <i/>
        <sz val="7"/>
        <color indexed="8"/>
        <rFont val="Calibri"/>
        <family val="2"/>
        <charset val="204"/>
      </rPr>
      <t>ВНИМАНИЕ! ДЕЙСТВУЕТ ОГРАНИЧЕННАЯ ГАРАНТИЯ!</t>
    </r>
  </si>
  <si>
    <r>
      <rPr>
        <sz val="9"/>
        <color theme="1"/>
        <rFont val="Calibri"/>
        <family val="2"/>
        <charset val="204"/>
      </rPr>
      <t xml:space="preserve">Площадка под тройник      </t>
    </r>
    <r>
      <rPr>
        <sz val="8"/>
        <color theme="1" tint="0.499984740745262"/>
        <rFont val="Calibri"/>
        <family val="2"/>
        <charset val="204"/>
      </rPr>
      <t xml:space="preserve">                           (430 0,5)ВМ-30(430 0,5/1,0)</t>
    </r>
  </si>
  <si>
    <r>
      <t xml:space="preserve">Площадка разгрузочная                          </t>
    </r>
    <r>
      <rPr>
        <sz val="8"/>
        <color theme="1" tint="0.499984740745262"/>
        <rFont val="Calibri"/>
        <family val="2"/>
        <charset val="204"/>
      </rPr>
      <t xml:space="preserve">  (430 0,5)ВМ-30(430 0,5/1,0)</t>
    </r>
  </si>
  <si>
    <r>
      <rPr>
        <sz val="9"/>
        <color theme="1"/>
        <rFont val="Calibri"/>
        <family val="2"/>
        <charset val="204"/>
      </rPr>
      <t xml:space="preserve">Площадка под тройник      </t>
    </r>
    <r>
      <rPr>
        <sz val="8"/>
        <color theme="1" tint="0.499984740745262"/>
        <rFont val="Calibri"/>
        <family val="2"/>
        <charset val="204"/>
      </rPr>
      <t xml:space="preserve">                         (430 0,5)ВМ-30(оцинк 0,55/1,0)</t>
    </r>
  </si>
  <si>
    <t>ФС 30 - техническая изоляция PAROC Fire Slab 80. ЖеW14:AO61сткие плиты толщ. 30 мм. Тепловая изоляция трубопроводов с температурой до 750°С.</t>
  </si>
  <si>
    <r>
      <t xml:space="preserve">Тройник 90°/60°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 (430 0,8)ВМ-30(оцинк 0,55)</t>
    </r>
  </si>
  <si>
    <r>
      <t xml:space="preserve">Тройник 45°/30°                                               </t>
    </r>
    <r>
      <rPr>
        <sz val="8"/>
        <color theme="1" tint="0.499984740745262"/>
        <rFont val="Calibri"/>
        <family val="2"/>
        <charset val="204"/>
      </rPr>
      <t>(430 0,8)ВМ-30(оцинк 0,55)</t>
    </r>
  </si>
  <si>
    <r>
      <t xml:space="preserve">Четверник 90°   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(430 0,8)ВМ-30(оцинк 0,55)</t>
    </r>
  </si>
  <si>
    <r>
      <t xml:space="preserve">Заглушка со вставкой нижняя                    </t>
    </r>
    <r>
      <rPr>
        <sz val="8"/>
        <color theme="1" tint="0.499984740745262"/>
        <rFont val="Calibri"/>
        <family val="2"/>
        <charset val="204"/>
      </rPr>
      <t>(430 0,8)ВМ-30(430 0,5)</t>
    </r>
  </si>
  <si>
    <r>
      <t xml:space="preserve">Площадка разгрузочная                            </t>
    </r>
    <r>
      <rPr>
        <sz val="8"/>
        <color theme="1" tint="0.499984740745262"/>
        <rFont val="Calibri"/>
        <family val="2"/>
        <charset val="204"/>
      </rPr>
      <t xml:space="preserve">   (430 0,8)ВМ-30(оцинк 0,55/1,0)</t>
    </r>
  </si>
  <si>
    <r>
      <rPr>
        <sz val="9"/>
        <color theme="1"/>
        <rFont val="Calibri"/>
        <family val="2"/>
        <charset val="204"/>
      </rPr>
      <t xml:space="preserve">Площадка под тройник      </t>
    </r>
    <r>
      <rPr>
        <sz val="8"/>
        <color theme="1" tint="0.499984740745262"/>
        <rFont val="Calibri"/>
        <family val="2"/>
        <charset val="204"/>
      </rPr>
      <t xml:space="preserve">                              (430 0,8)ВМ-30(оцинк 0,55/1,0)</t>
    </r>
  </si>
  <si>
    <r>
      <t xml:space="preserve">Переход </t>
    </r>
    <r>
      <rPr>
        <sz val="8"/>
        <color indexed="8"/>
        <rFont val="Calibri"/>
        <family val="2"/>
        <charset val="204"/>
      </rPr>
      <t>Ø</t>
    </r>
    <r>
      <rPr>
        <vertAlign val="superscript"/>
        <sz val="8"/>
        <color indexed="8"/>
        <rFont val="Calibri"/>
        <family val="2"/>
        <charset val="204"/>
      </rPr>
      <t xml:space="preserve">a </t>
    </r>
    <r>
      <rPr>
        <sz val="8"/>
        <color indexed="8"/>
        <rFont val="Calibri"/>
        <family val="2"/>
        <charset val="204"/>
      </rPr>
      <t>→ Ø</t>
    </r>
    <r>
      <rPr>
        <vertAlign val="superscript"/>
        <sz val="8"/>
        <color indexed="8"/>
        <rFont val="Calibri"/>
        <family val="2"/>
        <charset val="204"/>
      </rPr>
      <t xml:space="preserve">b                                                                                  </t>
    </r>
    <r>
      <rPr>
        <vertAlign val="superscript"/>
        <sz val="8"/>
        <color theme="1" tint="0.499984740745262"/>
        <rFont val="Calibri"/>
        <family val="2"/>
        <charset val="204"/>
      </rPr>
      <t xml:space="preserve">    </t>
    </r>
    <r>
      <rPr>
        <vertAlign val="superscript"/>
        <sz val="10"/>
        <color theme="1" tint="0.499984740745262"/>
        <rFont val="Calibri"/>
        <family val="2"/>
        <charset val="204"/>
      </rPr>
      <t xml:space="preserve"> </t>
    </r>
    <r>
      <rPr>
        <vertAlign val="superscript"/>
        <sz val="12"/>
        <color theme="1" tint="0.499984740745262"/>
        <rFont val="Calibri"/>
        <family val="2"/>
        <charset val="204"/>
      </rPr>
      <t>(430 0,8)ВМ-30(оцинк 0,55)</t>
    </r>
  </si>
  <si>
    <r>
      <rPr>
        <b/>
        <sz val="11"/>
        <color rgb="FF000000"/>
        <rFont val="Calibri"/>
        <family val="2"/>
        <charset val="204"/>
      </rPr>
      <t xml:space="preserve">Оцинкованная сталь 0,55 мм         </t>
    </r>
    <r>
      <rPr>
        <b/>
        <sz val="10"/>
        <color rgb="FF000000"/>
        <rFont val="Calibri"/>
        <family val="2"/>
        <charset val="204"/>
      </rPr>
      <t xml:space="preserve">                                                      </t>
    </r>
    <r>
      <rPr>
        <b/>
        <sz val="10"/>
        <color indexed="8"/>
        <rFont val="Calibri"/>
        <family val="2"/>
        <charset val="204"/>
      </rPr>
      <t xml:space="preserve"> </t>
    </r>
    <r>
      <rPr>
        <i/>
        <sz val="8"/>
        <color indexed="8"/>
        <rFont val="Calibri"/>
        <family val="2"/>
        <charset val="204"/>
      </rPr>
      <t>ВНИМАНИЕ! ДЕЙСТВУЕТ ОГРАНИЧЕННАЯ ГАРАНТИЯ!</t>
    </r>
  </si>
  <si>
    <r>
      <t xml:space="preserve">Тройник 90°/60° 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 (430 0,8)ВМ-50(430 0,5)</t>
    </r>
  </si>
  <si>
    <r>
      <t xml:space="preserve">Тройник 45°/30°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(430 0,8)ВМ-50(430 0,5)</t>
    </r>
  </si>
  <si>
    <r>
      <t xml:space="preserve">Четверник 90°   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(430 0,8)ВМ-50(430 0,5)</t>
    </r>
  </si>
  <si>
    <r>
      <t xml:space="preserve">Заглушка со вставкой нижняя                   </t>
    </r>
    <r>
      <rPr>
        <sz val="8"/>
        <color theme="1" tint="0.499984740745262"/>
        <rFont val="Calibri"/>
        <family val="2"/>
        <charset val="204"/>
      </rPr>
      <t xml:space="preserve"> (430 0,8)ВМ-50(430 0,5)</t>
    </r>
  </si>
  <si>
    <r>
      <t xml:space="preserve">Площадка под тройник                    </t>
    </r>
    <r>
      <rPr>
        <sz val="8"/>
        <color theme="1" tint="0.499984740745262"/>
        <rFont val="Calibri"/>
        <family val="2"/>
        <charset val="204"/>
      </rPr>
      <t xml:space="preserve">          (430 0,8)ВМ-50(430 0,5/1,0)</t>
    </r>
  </si>
  <si>
    <r>
      <t xml:space="preserve">Площадка разгрузочная                      </t>
    </r>
    <r>
      <rPr>
        <sz val="8"/>
        <color theme="1" tint="0.499984740745262"/>
        <rFont val="Calibri"/>
        <family val="2"/>
        <charset val="204"/>
      </rPr>
      <t xml:space="preserve">  (430 0,8)ВМ-50(430 0,5/1,0)</t>
    </r>
  </si>
  <si>
    <r>
      <t xml:space="preserve">Тройник 90°/60°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 (430 0,8)ВМ-50(оцинк 0,55)</t>
    </r>
  </si>
  <si>
    <r>
      <t xml:space="preserve">Тройник 45°/30°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(430 0,8)ВМ-50(оцинк 0,55)</t>
    </r>
  </si>
  <si>
    <r>
      <t xml:space="preserve">Четверник 90°  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(430 0,8)ВМ-50(оцинк 0,55)</t>
    </r>
  </si>
  <si>
    <r>
      <t xml:space="preserve">Заглушка со вставкой нижняя                 </t>
    </r>
    <r>
      <rPr>
        <sz val="8"/>
        <color theme="1" tint="0.499984740745262"/>
        <rFont val="Calibri"/>
        <family val="2"/>
        <charset val="204"/>
      </rPr>
      <t xml:space="preserve"> (430 0,8)ВМ-50(430 0,5)</t>
    </r>
  </si>
  <si>
    <r>
      <t xml:space="preserve">Площадка под тройник                             </t>
    </r>
    <r>
      <rPr>
        <sz val="8"/>
        <color theme="1" tint="0.499984740745262"/>
        <rFont val="Calibri"/>
        <family val="2"/>
        <charset val="204"/>
      </rPr>
      <t xml:space="preserve">  (430 0,8)ВМ-50(оцинк 0,55/1,0)</t>
    </r>
  </si>
  <si>
    <r>
      <t xml:space="preserve">Площадка разгрузочная                      </t>
    </r>
    <r>
      <rPr>
        <sz val="8"/>
        <color theme="1" tint="0.499984740745262"/>
        <rFont val="Calibri"/>
        <family val="2"/>
        <charset val="204"/>
      </rPr>
      <t xml:space="preserve"> (430 0,8)ВМ-50(оцинк 0,55/1,0)</t>
    </r>
  </si>
  <si>
    <r>
      <t xml:space="preserve">Переход </t>
    </r>
    <r>
      <rPr>
        <sz val="9"/>
        <color indexed="8"/>
        <rFont val="Calibri"/>
        <family val="2"/>
        <charset val="204"/>
      </rPr>
      <t>Ø</t>
    </r>
    <r>
      <rPr>
        <vertAlign val="superscript"/>
        <sz val="9"/>
        <color indexed="8"/>
        <rFont val="Calibri"/>
        <family val="2"/>
        <charset val="204"/>
      </rPr>
      <t xml:space="preserve">a </t>
    </r>
    <r>
      <rPr>
        <sz val="9"/>
        <color indexed="8"/>
        <rFont val="Calibri"/>
        <family val="2"/>
        <charset val="204"/>
      </rPr>
      <t>→ Ø</t>
    </r>
    <r>
      <rPr>
        <vertAlign val="superscript"/>
        <sz val="9"/>
        <color indexed="8"/>
        <rFont val="Calibri"/>
        <family val="2"/>
        <charset val="204"/>
      </rPr>
      <t xml:space="preserve">b                                                        </t>
    </r>
    <r>
      <rPr>
        <vertAlign val="superscript"/>
        <sz val="12"/>
        <color indexed="8"/>
        <rFont val="Calibri"/>
        <family val="2"/>
        <charset val="204"/>
      </rPr>
      <t xml:space="preserve">      </t>
    </r>
    <r>
      <rPr>
        <vertAlign val="superscript"/>
        <sz val="12"/>
        <color theme="1" tint="0.499984740745262"/>
        <rFont val="Calibri"/>
        <family val="2"/>
        <charset val="204"/>
      </rPr>
      <t xml:space="preserve">  (430 0,8)ВМ-50(оцинк 0,55)</t>
    </r>
  </si>
  <si>
    <r>
      <rPr>
        <b/>
        <sz val="11"/>
        <color rgb="FF000000"/>
        <rFont val="Calibri"/>
        <family val="2"/>
        <charset val="204"/>
      </rPr>
      <t xml:space="preserve">Оцинкованная сталь 0,55 мм     </t>
    </r>
    <r>
      <rPr>
        <b/>
        <sz val="9"/>
        <color rgb="FF000000"/>
        <rFont val="Calibri"/>
        <family val="2"/>
        <charset val="204"/>
      </rPr>
      <t xml:space="preserve">                                                          </t>
    </r>
    <r>
      <rPr>
        <b/>
        <sz val="6"/>
        <color indexed="8"/>
        <rFont val="Calibri"/>
        <family val="2"/>
        <charset val="204"/>
      </rPr>
      <t xml:space="preserve"> </t>
    </r>
    <r>
      <rPr>
        <i/>
        <sz val="7"/>
        <color indexed="8"/>
        <rFont val="Calibri"/>
        <family val="2"/>
        <charset val="204"/>
      </rPr>
      <t>ВНИМАНИЕ! ДЕЙСТВУЕТ ОГРАНИЧЕННАЯ ГАРАНТИЯ!</t>
    </r>
  </si>
  <si>
    <r>
      <t xml:space="preserve">Хомут соединительный                                </t>
    </r>
    <r>
      <rPr>
        <sz val="8"/>
        <color theme="1" tint="0.499984740745262"/>
        <rFont val="Calibri"/>
        <family val="2"/>
        <charset val="204"/>
      </rPr>
      <t>(430 0,5)</t>
    </r>
  </si>
  <si>
    <r>
      <t xml:space="preserve">Хомут узкий         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 (321 0,5)</t>
    </r>
  </si>
  <si>
    <r>
      <t xml:space="preserve">Хомут соединительный                                </t>
    </r>
    <r>
      <rPr>
        <sz val="8"/>
        <color theme="1" tint="0.499984740745262"/>
        <rFont val="Calibri"/>
        <family val="2"/>
        <charset val="204"/>
      </rPr>
      <t>(321 0,5)</t>
    </r>
  </si>
  <si>
    <r>
      <t xml:space="preserve">Хомут составной из двух половинок                           </t>
    </r>
    <r>
      <rPr>
        <sz val="8"/>
        <color theme="1" tint="0.499984740745262"/>
        <rFont val="Calibri"/>
        <family val="2"/>
        <charset val="204"/>
      </rPr>
      <t>(321 0,8)</t>
    </r>
  </si>
  <si>
    <r>
      <t xml:space="preserve">Хомут соединительный                                </t>
    </r>
    <r>
      <rPr>
        <sz val="8"/>
        <color theme="1" tint="0.499984740745262"/>
        <rFont val="Calibri"/>
        <family val="2"/>
        <charset val="204"/>
      </rPr>
      <t>(оцинк 0,55)</t>
    </r>
  </si>
  <si>
    <r>
      <t xml:space="preserve">Хомут составной из двух половинок                           </t>
    </r>
    <r>
      <rPr>
        <sz val="8"/>
        <color theme="1" tint="0.499984740745262"/>
        <rFont val="Calibri"/>
        <family val="2"/>
        <charset val="204"/>
      </rPr>
      <t>(оцинк 0,7)</t>
    </r>
  </si>
  <si>
    <r>
      <t xml:space="preserve">Хомут силовой (опорный)  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(оцинк 0,7)</t>
    </r>
  </si>
  <si>
    <r>
      <t xml:space="preserve">Хомут под растяжки                                         </t>
    </r>
    <r>
      <rPr>
        <sz val="8"/>
        <color theme="1" tint="0.499984740745262"/>
        <rFont val="Calibri"/>
        <family val="2"/>
        <charset val="204"/>
      </rPr>
      <t xml:space="preserve">   (оцинк 0,7)</t>
    </r>
  </si>
  <si>
    <r>
      <t xml:space="preserve">Оголовок конусный с дефлектором  </t>
    </r>
    <r>
      <rPr>
        <sz val="9"/>
        <color theme="1" tint="0.499984740745262"/>
        <rFont val="Calibri"/>
        <family val="2"/>
        <charset val="204"/>
      </rPr>
      <t>(321 0,5)</t>
    </r>
  </si>
  <si>
    <r>
      <t xml:space="preserve">Оголовок конусный с дефлектором  </t>
    </r>
    <r>
      <rPr>
        <sz val="9"/>
        <color theme="1" tint="0.499984740745262"/>
        <rFont val="Calibri"/>
        <family val="2"/>
        <charset val="204"/>
      </rPr>
      <t>(316 0,5)</t>
    </r>
  </si>
  <si>
    <r>
      <t xml:space="preserve">Оголовок конусный с дефлектором   </t>
    </r>
    <r>
      <rPr>
        <sz val="9"/>
        <color theme="1" tint="0.499984740745262"/>
        <rFont val="Calibri"/>
        <family val="2"/>
        <charset val="204"/>
      </rPr>
      <t>(430 0,5)</t>
    </r>
  </si>
  <si>
    <r>
      <t xml:space="preserve">Тройник 90°/60°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 (321 0,8)ВМ-50(430 0,5)</t>
    </r>
  </si>
  <si>
    <r>
      <t xml:space="preserve">Тройник 45°/30°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(321 0,8)ВМ-50(430 0,5)</t>
    </r>
  </si>
  <si>
    <r>
      <t xml:space="preserve">Четверник 90°  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(321 0,8)ВМ-50(430 0,5)</t>
    </r>
  </si>
  <si>
    <r>
      <t xml:space="preserve">Оголовок конусный с ветрозащ. Зонтом   </t>
    </r>
    <r>
      <rPr>
        <sz val="9"/>
        <color theme="1" tint="0.499984740745262"/>
        <rFont val="Calibri"/>
        <family val="2"/>
        <charset val="204"/>
      </rPr>
      <t>(430 0,5)</t>
    </r>
  </si>
  <si>
    <r>
      <t xml:space="preserve">Тройник 90°/60°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 (430 0,8)ВМ-30(430 0,5)</t>
    </r>
  </si>
  <si>
    <r>
      <t xml:space="preserve">Тройник 45°/30°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(430 0,8)ВМ-30(430 0,5)</t>
    </r>
  </si>
  <si>
    <r>
      <t xml:space="preserve">Четверник 90° 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(430 0,8)ВМ-30(430 0,5)</t>
    </r>
  </si>
  <si>
    <r>
      <t xml:space="preserve">Заглушка со вставкой нижняя                </t>
    </r>
    <r>
      <rPr>
        <sz val="8"/>
        <color theme="1" tint="0.499984740745262"/>
        <rFont val="Calibri"/>
        <family val="2"/>
        <charset val="204"/>
      </rPr>
      <t>(430 0,8)ВМ-30(430 0,5)</t>
    </r>
  </si>
  <si>
    <r>
      <t xml:space="preserve">Переход </t>
    </r>
    <r>
      <rPr>
        <sz val="8"/>
        <color indexed="8"/>
        <rFont val="Calibri"/>
        <family val="2"/>
        <charset val="204"/>
      </rPr>
      <t>Ø</t>
    </r>
    <r>
      <rPr>
        <vertAlign val="superscript"/>
        <sz val="8"/>
        <color indexed="8"/>
        <rFont val="Calibri"/>
        <family val="2"/>
        <charset val="204"/>
      </rPr>
      <t xml:space="preserve">a </t>
    </r>
    <r>
      <rPr>
        <sz val="8"/>
        <color indexed="8"/>
        <rFont val="Calibri"/>
        <family val="2"/>
        <charset val="204"/>
      </rPr>
      <t>→ Ø</t>
    </r>
    <r>
      <rPr>
        <vertAlign val="superscript"/>
        <sz val="8"/>
        <color indexed="8"/>
        <rFont val="Calibri"/>
        <family val="2"/>
        <charset val="204"/>
      </rPr>
      <t xml:space="preserve">b                                                                             </t>
    </r>
    <r>
      <rPr>
        <vertAlign val="superscript"/>
        <sz val="8"/>
        <color theme="1" tint="0.499984740745262"/>
        <rFont val="Calibri"/>
        <family val="2"/>
        <charset val="204"/>
      </rPr>
      <t xml:space="preserve">    </t>
    </r>
    <r>
      <rPr>
        <vertAlign val="superscript"/>
        <sz val="10"/>
        <color theme="1" tint="0.499984740745262"/>
        <rFont val="Calibri"/>
        <family val="2"/>
        <charset val="204"/>
      </rPr>
      <t xml:space="preserve"> </t>
    </r>
    <r>
      <rPr>
        <vertAlign val="superscript"/>
        <sz val="12"/>
        <color theme="1" tint="0.499984740745262"/>
        <rFont val="Calibri"/>
        <family val="2"/>
        <charset val="204"/>
      </rPr>
      <t>(430 0,8)ВМ-30(430 0,5)</t>
    </r>
  </si>
  <si>
    <r>
      <t xml:space="preserve">Оголовок конусный с ветрозащ. Зонтом  </t>
    </r>
    <r>
      <rPr>
        <sz val="9"/>
        <color theme="1" tint="0.499984740745262"/>
        <rFont val="Calibri"/>
        <family val="2"/>
        <charset val="204"/>
      </rPr>
      <t>(321 0,5)</t>
    </r>
  </si>
  <si>
    <r>
      <t xml:space="preserve">Тройник 90°/60°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 (321 0,8)ВМ-30(430 0,5)</t>
    </r>
  </si>
  <si>
    <r>
      <t xml:space="preserve">Тройник 45°/30° 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(321 0,8)ВМ-30(430 0,5)</t>
    </r>
  </si>
  <si>
    <r>
      <t xml:space="preserve">Четверник 90°    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(321 0,8)ВМ-30(430 0,5)</t>
    </r>
  </si>
  <si>
    <r>
      <t xml:space="preserve">Заглушка со вставкой нижняя                  </t>
    </r>
    <r>
      <rPr>
        <sz val="8"/>
        <color theme="1" tint="0.499984740745262"/>
        <rFont val="Calibri"/>
        <family val="2"/>
        <charset val="204"/>
      </rPr>
      <t>(321 0,8)ВМ-30(430 0,5)</t>
    </r>
  </si>
  <si>
    <r>
      <t xml:space="preserve">Переход </t>
    </r>
    <r>
      <rPr>
        <sz val="8"/>
        <color indexed="8"/>
        <rFont val="Calibri"/>
        <family val="2"/>
        <charset val="204"/>
      </rPr>
      <t>Ø</t>
    </r>
    <r>
      <rPr>
        <vertAlign val="superscript"/>
        <sz val="8"/>
        <color indexed="8"/>
        <rFont val="Calibri"/>
        <family val="2"/>
        <charset val="204"/>
      </rPr>
      <t xml:space="preserve">a </t>
    </r>
    <r>
      <rPr>
        <sz val="8"/>
        <color indexed="8"/>
        <rFont val="Calibri"/>
        <family val="2"/>
        <charset val="204"/>
      </rPr>
      <t>→ Ø</t>
    </r>
    <r>
      <rPr>
        <vertAlign val="superscript"/>
        <sz val="8"/>
        <color indexed="8"/>
        <rFont val="Calibri"/>
        <family val="2"/>
        <charset val="204"/>
      </rPr>
      <t xml:space="preserve">b                                                                               </t>
    </r>
    <r>
      <rPr>
        <vertAlign val="superscript"/>
        <sz val="8"/>
        <color theme="1" tint="0.499984740745262"/>
        <rFont val="Calibri"/>
        <family val="2"/>
        <charset val="204"/>
      </rPr>
      <t xml:space="preserve">    </t>
    </r>
    <r>
      <rPr>
        <vertAlign val="superscript"/>
        <sz val="10"/>
        <color theme="1" tint="0.499984740745262"/>
        <rFont val="Calibri"/>
        <family val="2"/>
        <charset val="204"/>
      </rPr>
      <t xml:space="preserve"> </t>
    </r>
    <r>
      <rPr>
        <vertAlign val="superscript"/>
        <sz val="12"/>
        <color theme="1" tint="0.499984740745262"/>
        <rFont val="Calibri"/>
        <family val="2"/>
        <charset val="204"/>
      </rPr>
      <t>(321 0,8)ВМ-30(430 0,5)</t>
    </r>
  </si>
  <si>
    <t>х 700</t>
  </si>
  <si>
    <t>Стоимость перехода = труба L 250 Øa  + труба L 250 Øb  если разница больше чем 8 мм,если меньше,то Стоимость перехода = труба L 150 Øa  + труба L 150 Øb</t>
  </si>
  <si>
    <r>
      <t xml:space="preserve">Хомут силовой (опорный)                                                 </t>
    </r>
    <r>
      <rPr>
        <sz val="12"/>
        <color rgb="FFFF0000"/>
        <rFont val="Calibri"/>
        <family val="2"/>
        <charset val="204"/>
      </rPr>
      <t xml:space="preserve"> (430 0,5)</t>
    </r>
  </si>
  <si>
    <t>80/90</t>
  </si>
  <si>
    <t>220      230</t>
  </si>
  <si>
    <r>
      <t xml:space="preserve">Площадка под тройник/монтажная                 </t>
    </r>
    <r>
      <rPr>
        <sz val="8"/>
        <color theme="1" tint="0.499984740745262"/>
        <rFont val="Calibri"/>
        <family val="2"/>
        <charset val="204"/>
      </rPr>
      <t xml:space="preserve"> (321 0,8)ВМ-50(430 0,5/1,0)</t>
    </r>
  </si>
  <si>
    <t>Тройник 45°</t>
  </si>
  <si>
    <t xml:space="preserve"> (316 0,5)ВМ-50(430 0,5)</t>
  </si>
  <si>
    <r>
      <t xml:space="preserve">Отвод 90°/60°                                                              </t>
    </r>
    <r>
      <rPr>
        <sz val="8"/>
        <color theme="0" tint="-0.499984740745262"/>
        <rFont val="Calibri"/>
        <family val="2"/>
        <charset val="204"/>
      </rPr>
      <t xml:space="preserve"> (316 0,5)ВМ-50(430 0,5)</t>
    </r>
  </si>
  <si>
    <r>
      <t xml:space="preserve">Отвод 45°/30°                               </t>
    </r>
    <r>
      <rPr>
        <sz val="9"/>
        <color theme="0" tint="-0.499984740745262"/>
        <rFont val="Calibri"/>
        <family val="2"/>
        <charset val="204"/>
      </rPr>
      <t xml:space="preserve">            (316 0,5)ВМ-50(430 0,5)</t>
    </r>
  </si>
  <si>
    <r>
      <t xml:space="preserve">Тройник 90°/60°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 (316 0,5)ВМ-50(430 0,5)</t>
    </r>
  </si>
  <si>
    <r>
      <t xml:space="preserve">Тройник 45°/30° 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(316 0,5)ВМ-50(430 0,5)</t>
    </r>
  </si>
  <si>
    <r>
      <t xml:space="preserve">Четверник 90°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(316 0,5)ВМ-50(430 0,5)</t>
    </r>
  </si>
  <si>
    <r>
      <t xml:space="preserve">Шибер поворотный изолированный                                             </t>
    </r>
    <r>
      <rPr>
        <sz val="8"/>
        <color theme="1" tint="0.499984740745262"/>
        <rFont val="Calibri"/>
        <family val="2"/>
        <charset val="204"/>
      </rPr>
      <t>(316 0,5)ВМ-50(430 0,5)</t>
    </r>
  </si>
  <si>
    <r>
      <t xml:space="preserve">Заглушка со вставкой нижняя                    </t>
    </r>
    <r>
      <rPr>
        <sz val="8"/>
        <color theme="1" tint="0.499984740745262"/>
        <rFont val="Calibri"/>
        <family val="2"/>
        <charset val="204"/>
      </rPr>
      <t xml:space="preserve"> (316 0,5)ВМ-50(430 0,5)</t>
    </r>
  </si>
  <si>
    <r>
      <t xml:space="preserve">Заглушка со вставкой верхняя      </t>
    </r>
    <r>
      <rPr>
        <sz val="8"/>
        <color theme="1" tint="0.499984740745262"/>
        <rFont val="Calibri"/>
        <family val="2"/>
        <charset val="204"/>
      </rPr>
      <t xml:space="preserve">                                     (316 0,5)ВМ-50(430 0,5)</t>
    </r>
  </si>
  <si>
    <r>
      <t xml:space="preserve">Площадка под тройник                                     </t>
    </r>
    <r>
      <rPr>
        <sz val="8"/>
        <color theme="1" tint="0.499984740745262"/>
        <rFont val="Calibri"/>
        <family val="2"/>
        <charset val="204"/>
      </rPr>
      <t xml:space="preserve"> (316 0,5)ВМ-50(430 0,5/1,0)</t>
    </r>
  </si>
  <si>
    <r>
      <t xml:space="preserve">Площадка разгрузочная                  </t>
    </r>
    <r>
      <rPr>
        <sz val="8"/>
        <color theme="1" tint="0.499984740745262"/>
        <rFont val="Calibri"/>
        <family val="2"/>
        <charset val="204"/>
      </rPr>
      <t xml:space="preserve">  (316 0,5)ВМ-50(430 0,5/1,0)</t>
    </r>
  </si>
  <si>
    <t>Zn 0,7***</t>
  </si>
  <si>
    <t>Zn 0,7 ****</t>
  </si>
  <si>
    <r>
      <t xml:space="preserve">Оголовок конусный  </t>
    </r>
    <r>
      <rPr>
        <sz val="8"/>
        <color theme="1" tint="0.499984740745262"/>
        <rFont val="Calibri"/>
        <family val="2"/>
        <charset val="204"/>
      </rPr>
      <t>(321 0,5)</t>
    </r>
  </si>
  <si>
    <r>
      <t xml:space="preserve">Стартовый переходник "конус"                </t>
    </r>
    <r>
      <rPr>
        <sz val="8"/>
        <color theme="1" tint="0.499984740745262"/>
        <rFont val="Calibri"/>
        <family val="2"/>
        <charset val="204"/>
      </rPr>
      <t xml:space="preserve"> (321 0,8)ВМ-50(430 0,5)</t>
    </r>
  </si>
  <si>
    <r>
      <t xml:space="preserve">Стартовый переходник                               </t>
    </r>
    <r>
      <rPr>
        <sz val="8"/>
        <color theme="1" tint="0.499984740745262"/>
        <rFont val="Calibri"/>
        <family val="2"/>
        <charset val="204"/>
      </rPr>
      <t xml:space="preserve"> (321 0,8)ВМ-50(430 0,5)</t>
    </r>
  </si>
  <si>
    <t>Нержавеющая сталь AISI 321 1,0 мм/316 0,8</t>
  </si>
  <si>
    <r>
      <t xml:space="preserve">Хомут соединительный           </t>
    </r>
    <r>
      <rPr>
        <sz val="8"/>
        <color theme="1" tint="0.499984740745262"/>
        <rFont val="Calibri"/>
        <family val="2"/>
        <charset val="204"/>
      </rPr>
      <t xml:space="preserve"> (316 0,5)</t>
    </r>
  </si>
  <si>
    <r>
      <t xml:space="preserve">Хомут силовой (опорный)                  </t>
    </r>
    <r>
      <rPr>
        <sz val="8"/>
        <color theme="1" tint="0.499984740745262"/>
        <rFont val="Calibri"/>
        <family val="2"/>
        <charset val="204"/>
      </rPr>
      <t>(316 0,8)</t>
    </r>
  </si>
  <si>
    <r>
      <t>Хомут под растяжки (321 0,8)</t>
    </r>
    <r>
      <rPr>
        <sz val="8"/>
        <color rgb="FF000000"/>
        <rFont val="Calibri"/>
        <family val="2"/>
        <charset val="204"/>
      </rPr>
      <t xml:space="preserve">                                 </t>
    </r>
    <r>
      <rPr>
        <sz val="8"/>
        <color theme="1" tint="0.499984740745262"/>
        <rFont val="Calibri"/>
        <family val="2"/>
        <charset val="204"/>
      </rPr>
      <t xml:space="preserve"> </t>
    </r>
  </si>
  <si>
    <r>
      <t>Хомут силовой (опорный) (321 0,8)  /хомут для</t>
    </r>
    <r>
      <rPr>
        <sz val="11"/>
        <color rgb="FF000000"/>
        <rFont val="Calibri"/>
        <family val="2"/>
        <charset val="204"/>
      </rPr>
      <t xml:space="preserve"> Гильзы</t>
    </r>
    <r>
      <rPr>
        <sz val="8"/>
        <color rgb="FF000000"/>
        <rFont val="Calibri"/>
        <family val="2"/>
        <charset val="204"/>
      </rPr>
      <t xml:space="preserve"> лепестковый (321 0,5)   </t>
    </r>
  </si>
  <si>
    <r>
      <t xml:space="preserve">Стартовый переходник                               </t>
    </r>
    <r>
      <rPr>
        <sz val="8"/>
        <color theme="1" tint="0.499984740745262"/>
        <rFont val="Calibri"/>
        <family val="2"/>
        <charset val="204"/>
      </rPr>
      <t xml:space="preserve"> (321 0,5)ВМ-50(430 0,5)</t>
    </r>
  </si>
  <si>
    <r>
      <t xml:space="preserve">Стартовый переходник "конус"                </t>
    </r>
    <r>
      <rPr>
        <sz val="8"/>
        <color theme="1" tint="0.499984740745262"/>
        <rFont val="Calibri"/>
        <family val="2"/>
        <charset val="204"/>
      </rPr>
      <t xml:space="preserve"> (321 0,5)ВМ-50(430 0,5)</t>
    </r>
  </si>
  <si>
    <t>115/315</t>
  </si>
  <si>
    <t>120/320</t>
  </si>
  <si>
    <t>125/130</t>
  </si>
  <si>
    <r>
      <t xml:space="preserve">Стартовый переходник                               </t>
    </r>
    <r>
      <rPr>
        <sz val="8"/>
        <color theme="1" tint="0.499984740745262"/>
        <rFont val="Calibri"/>
        <family val="2"/>
        <charset val="204"/>
      </rPr>
      <t xml:space="preserve"> (321 0,8)ВМ-100(430 0,5)</t>
    </r>
  </si>
  <si>
    <r>
      <t xml:space="preserve">Стартовый переходник "конус 100"                </t>
    </r>
    <r>
      <rPr>
        <sz val="8"/>
        <color theme="1" tint="0.499984740745262"/>
        <rFont val="Calibri"/>
        <family val="2"/>
        <charset val="204"/>
      </rPr>
      <t xml:space="preserve"> (321 0,8)ВМ-100(430 0,5)</t>
    </r>
  </si>
  <si>
    <r>
      <t xml:space="preserve">Стартовый переходник                               </t>
    </r>
    <r>
      <rPr>
        <sz val="8"/>
        <color theme="1" tint="0.499984740745262"/>
        <rFont val="Calibri"/>
        <family val="2"/>
        <charset val="204"/>
      </rPr>
      <t xml:space="preserve"> (430 0,5)ВМ-50(430 0,5)</t>
    </r>
  </si>
  <si>
    <r>
      <t xml:space="preserve">Стартовый переходник "конус"                </t>
    </r>
    <r>
      <rPr>
        <sz val="8"/>
        <color theme="1" tint="0.499984740745262"/>
        <rFont val="Calibri"/>
        <family val="2"/>
        <charset val="204"/>
      </rPr>
      <t xml:space="preserve"> (430 0,5)ВМ-50(430 0,5)</t>
    </r>
  </si>
  <si>
    <t>Фланец угловой</t>
  </si>
  <si>
    <r>
      <t xml:space="preserve">Площадка под тройник                    </t>
    </r>
    <r>
      <rPr>
        <sz val="8"/>
        <color theme="1" tint="0.499984740745262"/>
        <rFont val="Calibri"/>
        <family val="2"/>
        <charset val="204"/>
      </rPr>
      <t xml:space="preserve">  (321 1,0)</t>
    </r>
  </si>
  <si>
    <r>
      <t xml:space="preserve">Оголовок конусный                              </t>
    </r>
    <r>
      <rPr>
        <sz val="9"/>
        <color rgb="FFFF0000"/>
        <rFont val="Calibri"/>
        <family val="2"/>
        <charset val="204"/>
      </rPr>
      <t xml:space="preserve"> (321 0,5)ВМ-50(430 0,5)</t>
    </r>
  </si>
  <si>
    <r>
      <t xml:space="preserve">Оголовок конусный с зонтом                          </t>
    </r>
    <r>
      <rPr>
        <sz val="9"/>
        <color rgb="FFFF0000"/>
        <rFont val="Calibri"/>
        <family val="2"/>
        <charset val="204"/>
      </rPr>
      <t xml:space="preserve">   (321 0,5)ВМ-50(430 0,5)</t>
    </r>
  </si>
  <si>
    <r>
      <t xml:space="preserve">Оголовок конусный с ветрозащ. Зонтом  </t>
    </r>
    <r>
      <rPr>
        <sz val="9"/>
        <color rgb="FFFF0000"/>
        <rFont val="Calibri"/>
        <family val="2"/>
        <charset val="204"/>
      </rPr>
      <t xml:space="preserve"> (321 0,5)ВМ-50(430 0,5)</t>
    </r>
  </si>
  <si>
    <r>
      <t xml:space="preserve">Стартовый переходник "конус"                </t>
    </r>
    <r>
      <rPr>
        <sz val="8"/>
        <color theme="1" tint="0.499984740745262"/>
        <rFont val="Calibri"/>
        <family val="2"/>
        <charset val="204"/>
      </rPr>
      <t xml:space="preserve"> (321 0,8)ВМ-100(430 0,5)</t>
    </r>
  </si>
  <si>
    <r>
      <t xml:space="preserve">Оголовок конусный                              </t>
    </r>
    <r>
      <rPr>
        <sz val="9"/>
        <color rgb="FFFF0000"/>
        <rFont val="Calibri"/>
        <family val="2"/>
        <charset val="204"/>
      </rPr>
      <t xml:space="preserve"> (321 0,5)ВМ-30(430 0,5)</t>
    </r>
  </si>
  <si>
    <r>
      <t xml:space="preserve">Оголовок конусный с зонтом                          </t>
    </r>
    <r>
      <rPr>
        <sz val="9"/>
        <color rgb="FFFF0000"/>
        <rFont val="Calibri"/>
        <family val="2"/>
        <charset val="204"/>
      </rPr>
      <t xml:space="preserve">   (321 0,5)ВМ-30(430 0,5)</t>
    </r>
  </si>
  <si>
    <t>190/ 200</t>
  </si>
  <si>
    <r>
      <t xml:space="preserve">Хомут под растяжки/распорки                                         </t>
    </r>
    <r>
      <rPr>
        <sz val="8"/>
        <color theme="1" tint="0.499984740745262"/>
        <rFont val="Calibri"/>
        <family val="2"/>
        <charset val="204"/>
      </rPr>
      <t xml:space="preserve">   (430 0,8)</t>
    </r>
  </si>
  <si>
    <t>Фланец угловой/составной</t>
  </si>
  <si>
    <t>Зонт с дефлектором</t>
  </si>
  <si>
    <t>Нержавеющая сталь AISI 316 0,8/321 1,0 мм</t>
  </si>
  <si>
    <t>100/  115/ 120</t>
  </si>
  <si>
    <t>130/ 80/90</t>
  </si>
  <si>
    <r>
      <t xml:space="preserve">Стартовый переходник                               </t>
    </r>
    <r>
      <rPr>
        <sz val="8"/>
        <color theme="1" tint="0.499984740745262"/>
        <rFont val="Calibri"/>
        <family val="2"/>
        <charset val="204"/>
      </rPr>
      <t xml:space="preserve"> (430 0,8)ВМ-50(430 0,5)</t>
    </r>
  </si>
  <si>
    <r>
      <t xml:space="preserve">Стартовый переходник "конус"                </t>
    </r>
    <r>
      <rPr>
        <sz val="8"/>
        <color theme="1" tint="0.499984740745262"/>
        <rFont val="Calibri"/>
        <family val="2"/>
        <charset val="204"/>
      </rPr>
      <t xml:space="preserve"> (430 0,8)ВМ-50(430 0,5)</t>
    </r>
  </si>
  <si>
    <r>
      <t xml:space="preserve">Оголовок конусный                               </t>
    </r>
    <r>
      <rPr>
        <sz val="8"/>
        <color theme="1" tint="0.499984740745262"/>
        <rFont val="Calibri"/>
        <family val="2"/>
        <charset val="204"/>
      </rPr>
      <t>(430 0,5 ВМ -30)</t>
    </r>
  </si>
  <si>
    <r>
      <t xml:space="preserve">Конденсатосборник  изолированный                       </t>
    </r>
    <r>
      <rPr>
        <sz val="8"/>
        <color theme="0" tint="-0.499984740745262"/>
        <rFont val="Calibri"/>
        <family val="2"/>
        <charset val="204"/>
      </rPr>
      <t>(321 0,5/ниппель 3/4")</t>
    </r>
  </si>
  <si>
    <r>
      <t xml:space="preserve">Взрывной клапан 90°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(321 1,0)ВМ-50(430 0,5)</t>
    </r>
  </si>
  <si>
    <r>
      <t xml:space="preserve">Конденсатосборник   изолированный                                    </t>
    </r>
    <r>
      <rPr>
        <sz val="8"/>
        <color theme="0" tint="-0.499984740745262"/>
        <rFont val="Calibri"/>
        <family val="2"/>
        <charset val="204"/>
      </rPr>
      <t>(321 0,5/ниппель 3/4")</t>
    </r>
  </si>
  <si>
    <r>
      <t xml:space="preserve">Четверник 90° с ревизией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(321 0,8)ВМ-50(430 0,5)</t>
    </r>
  </si>
  <si>
    <r>
      <t xml:space="preserve">Четверник 90°  с ревизией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(321 0,8)ВМ-50(оцинк 0,55)</t>
    </r>
  </si>
  <si>
    <r>
      <t xml:space="preserve">Переход на кирпич (пятерик)                                  </t>
    </r>
    <r>
      <rPr>
        <sz val="8"/>
        <color theme="1" tint="0.499984740745262"/>
        <rFont val="Calibri"/>
        <family val="2"/>
        <charset val="204"/>
      </rPr>
      <t xml:space="preserve">  (321 0,8)ВМ-50(430 0,5/0,8)</t>
    </r>
  </si>
  <si>
    <t>430 0,8</t>
  </si>
  <si>
    <r>
      <t xml:space="preserve">Переход на кирпич (пятерик)                                  </t>
    </r>
    <r>
      <rPr>
        <sz val="8"/>
        <color theme="1" tint="0.499984740745262"/>
        <rFont val="Calibri"/>
        <family val="2"/>
        <charset val="204"/>
      </rPr>
      <t xml:space="preserve">  (430 0,8)ВМ-50(430 0,5/0,8)</t>
    </r>
  </si>
  <si>
    <r>
      <t xml:space="preserve">Переход на кирпич (пятерик)                                  </t>
    </r>
    <r>
      <rPr>
        <sz val="8"/>
        <color theme="1" tint="0.499984740745262"/>
        <rFont val="Calibri"/>
        <family val="2"/>
        <charset val="204"/>
      </rPr>
      <t xml:space="preserve">  (321 0,5)ВМ-50(430 0,5/0,8)</t>
    </r>
  </si>
  <si>
    <r>
      <t xml:space="preserve">Переход на кирпич (пятерик)                                  </t>
    </r>
    <r>
      <rPr>
        <sz val="8"/>
        <color theme="1" tint="0.499984740745262"/>
        <rFont val="Calibri"/>
        <family val="2"/>
        <charset val="204"/>
      </rPr>
      <t xml:space="preserve">  (321 0,5)ВМ-50(оцинк 0,55/0,7)</t>
    </r>
  </si>
  <si>
    <t>170 /180</t>
  </si>
  <si>
    <r>
      <t xml:space="preserve">Хомут узкий         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 (оцинк 0,55/0,7)</t>
    </r>
  </si>
  <si>
    <r>
      <t xml:space="preserve">Минимум (изол.100 мм, </t>
    </r>
    <r>
      <rPr>
        <i/>
        <sz val="11"/>
        <rFont val="Arial Cyr"/>
        <charset val="204"/>
      </rPr>
      <t>2 слоя)</t>
    </r>
  </si>
  <si>
    <r>
      <t xml:space="preserve">Стандарт (изол. 150 мм </t>
    </r>
    <r>
      <rPr>
        <i/>
        <sz val="11"/>
        <rFont val="Arial Cyr"/>
        <charset val="204"/>
      </rPr>
      <t>3 слоя)</t>
    </r>
  </si>
  <si>
    <t>(Наружный диаметр)</t>
  </si>
  <si>
    <t>150-200</t>
  </si>
  <si>
    <t>205-250</t>
  </si>
  <si>
    <t>255-300</t>
  </si>
  <si>
    <t>305-350</t>
  </si>
  <si>
    <t>L=100-180</t>
  </si>
  <si>
    <t>L=180-280</t>
  </si>
  <si>
    <t>L=280-400</t>
  </si>
  <si>
    <r>
      <t xml:space="preserve">Четверник 90° с ревизией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(321 1,0)ВМ-50(430 0,5)</t>
    </r>
  </si>
  <si>
    <t>Фланец со вставкой и отб.</t>
  </si>
  <si>
    <r>
      <t xml:space="preserve">Взрывной клапан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(321 0,8)ВМ-50(430 0,5)</t>
    </r>
  </si>
  <si>
    <t>125/ 185</t>
  </si>
  <si>
    <r>
      <t>З</t>
    </r>
    <r>
      <rPr>
        <sz val="8"/>
        <color indexed="8"/>
        <rFont val="Calibri"/>
        <family val="2"/>
        <charset val="204"/>
      </rPr>
      <t xml:space="preserve">аглушка со вставкой нижняя </t>
    </r>
    <r>
      <rPr>
        <sz val="9"/>
        <color rgb="FF000000"/>
        <rFont val="Calibri"/>
        <family val="2"/>
        <charset val="204"/>
      </rPr>
      <t xml:space="preserve">                 </t>
    </r>
    <r>
      <rPr>
        <sz val="8"/>
        <color theme="0" tint="-0.499984740745262"/>
        <rFont val="Calibri"/>
        <family val="2"/>
        <charset val="204"/>
      </rPr>
      <t>(Zn 0,55-BМ 30-Zn 0,55)</t>
    </r>
  </si>
  <si>
    <t>Тройник 90°/60°                                                (Zn 0,55-BМ 30-Zn 0,55)</t>
  </si>
  <si>
    <t>Тройник 45°/30°                                              (Zn 0,55-BМ 30-Zn 0,55)</t>
  </si>
  <si>
    <r>
      <t xml:space="preserve">Стартовый переходник                               </t>
    </r>
    <r>
      <rPr>
        <sz val="8"/>
        <color theme="1" tint="0.499984740745262"/>
        <rFont val="Calibri"/>
        <family val="2"/>
        <charset val="204"/>
      </rPr>
      <t xml:space="preserve"> (321 1,0)ВМ-50(430 0,5)</t>
    </r>
  </si>
  <si>
    <r>
      <t xml:space="preserve">Стартовый переходник "конус 50"                </t>
    </r>
    <r>
      <rPr>
        <sz val="8"/>
        <color theme="1" tint="0.499984740745262"/>
        <rFont val="Calibri"/>
        <family val="2"/>
        <charset val="204"/>
      </rPr>
      <t xml:space="preserve"> (321 1,0)ВМ-50(430 0,5)</t>
    </r>
  </si>
  <si>
    <t>350/  360</t>
  </si>
  <si>
    <t xml:space="preserve">Хомут в перекрытие регулируемый (Ст3)                                           </t>
  </si>
  <si>
    <r>
      <t xml:space="preserve">Оголовок конусный с дефлектором  </t>
    </r>
    <r>
      <rPr>
        <sz val="9"/>
        <color rgb="FFFF0000"/>
        <rFont val="Calibri"/>
        <family val="2"/>
        <charset val="204"/>
      </rPr>
      <t xml:space="preserve"> (321 0,5)ВМ-30(430 0,5)</t>
    </r>
  </si>
  <si>
    <r>
      <t xml:space="preserve">Хомут узкий         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 (430 0,5/0,8)</t>
    </r>
  </si>
  <si>
    <r>
      <t xml:space="preserve">Минимум (изол. 90 мм </t>
    </r>
    <r>
      <rPr>
        <i/>
        <sz val="11"/>
        <rFont val="Arial Cyr"/>
        <charset val="204"/>
      </rPr>
      <t>3 слоя)</t>
    </r>
  </si>
  <si>
    <r>
      <t xml:space="preserve">Стандарт (изол. 120 мм </t>
    </r>
    <r>
      <rPr>
        <i/>
        <sz val="11"/>
        <rFont val="Arial Cyr"/>
        <charset val="204"/>
      </rPr>
      <t>4 слоя)</t>
    </r>
  </si>
  <si>
    <r>
      <t>Стандарт (изол.150 мм</t>
    </r>
    <r>
      <rPr>
        <i/>
        <sz val="11"/>
        <rFont val="Arial Cyr"/>
        <charset val="204"/>
      </rPr>
      <t>)</t>
    </r>
  </si>
  <si>
    <t>проходной стакан круглый</t>
  </si>
  <si>
    <r>
      <t>Угловой (изол.150 мм</t>
    </r>
    <r>
      <rPr>
        <i/>
        <sz val="11"/>
        <color rgb="FFFF0000"/>
        <rFont val="Arial Cyr"/>
        <charset val="204"/>
      </rPr>
      <t>)</t>
    </r>
  </si>
  <si>
    <t>355-400</t>
  </si>
  <si>
    <r>
      <t xml:space="preserve">Оголовок конусный                              </t>
    </r>
    <r>
      <rPr>
        <sz val="9"/>
        <color rgb="FFFF0000"/>
        <rFont val="Calibri"/>
        <family val="2"/>
        <charset val="204"/>
      </rPr>
      <t xml:space="preserve"> (316 0,5)ВМ-50(430 0,5)</t>
    </r>
  </si>
  <si>
    <r>
      <t xml:space="preserve">Оголовок конусный с зонтом                          </t>
    </r>
    <r>
      <rPr>
        <sz val="9"/>
        <color rgb="FFFF0000"/>
        <rFont val="Calibri"/>
        <family val="2"/>
        <charset val="204"/>
      </rPr>
      <t xml:space="preserve">   (316 0,5)ВМ-50(430 0,5)</t>
    </r>
  </si>
  <si>
    <r>
      <t xml:space="preserve">Оголовок конусный с ветрозащ. Зонтом  </t>
    </r>
    <r>
      <rPr>
        <sz val="9"/>
        <color rgb="FFFF0000"/>
        <rFont val="Calibri"/>
        <family val="2"/>
        <charset val="204"/>
      </rPr>
      <t xml:space="preserve"> (316 0,5)ВМ-50(430 0,5)</t>
    </r>
  </si>
  <si>
    <r>
      <t xml:space="preserve">Оголовок конусный                              </t>
    </r>
    <r>
      <rPr>
        <sz val="9"/>
        <color rgb="FFFF0000"/>
        <rFont val="Calibri"/>
        <family val="2"/>
        <charset val="204"/>
      </rPr>
      <t xml:space="preserve"> (321 0,5)ВМ-100(430 0,5)</t>
    </r>
  </si>
  <si>
    <r>
      <t xml:space="preserve">Оголовок конусный с зонтом                          </t>
    </r>
    <r>
      <rPr>
        <sz val="9"/>
        <color rgb="FFFF0000"/>
        <rFont val="Calibri"/>
        <family val="2"/>
        <charset val="204"/>
      </rPr>
      <t xml:space="preserve">   (321 0,5)ВМ-100(430 0,5)</t>
    </r>
  </si>
  <si>
    <r>
      <t xml:space="preserve">Оголовок конусный с ветрозащ. Зонтом  </t>
    </r>
    <r>
      <rPr>
        <sz val="9"/>
        <color rgb="FFFF0000"/>
        <rFont val="Calibri"/>
        <family val="2"/>
        <charset val="204"/>
      </rPr>
      <t xml:space="preserve"> (321 0,5)ВМ-100(430 0,5)</t>
    </r>
  </si>
  <si>
    <t>140/  150</t>
  </si>
  <si>
    <t>170/   180</t>
  </si>
  <si>
    <r>
      <t xml:space="preserve">Зонт с дефлектором                   </t>
    </r>
    <r>
      <rPr>
        <sz val="8"/>
        <color theme="1" tint="0.499984740745262"/>
        <rFont val="Calibri"/>
        <family val="2"/>
        <charset val="204"/>
      </rPr>
      <t xml:space="preserve"> (321 0,5)</t>
    </r>
  </si>
  <si>
    <t>140/   150</t>
  </si>
  <si>
    <t>316 0,8</t>
  </si>
  <si>
    <t>Заглушка</t>
  </si>
  <si>
    <t>80/ 130 /140/  150 /160</t>
  </si>
  <si>
    <r>
      <t xml:space="preserve">Отвод 90°/60°                                                          </t>
    </r>
    <r>
      <rPr>
        <sz val="8"/>
        <color theme="0" tint="-0.499984740745262"/>
        <rFont val="Calibri"/>
        <family val="2"/>
        <charset val="204"/>
      </rPr>
      <t>(Zn 0,55-BМ 30-Zn 0,55)</t>
    </r>
  </si>
  <si>
    <t>Заглушка нижняя                                  (Zn 0,55-BМ 30-Zn 0,55)</t>
  </si>
  <si>
    <r>
      <t xml:space="preserve">Отвод 45°/30°                                             </t>
    </r>
    <r>
      <rPr>
        <sz val="8"/>
        <color theme="0" tint="-0.499984740745262"/>
        <rFont val="Calibri"/>
        <family val="2"/>
        <charset val="204"/>
      </rPr>
      <t>(Zn 0,55-BМ 30-Zn 0,55)</t>
    </r>
  </si>
  <si>
    <t>Нержавеющая сталь AISI 304 0,8 мм</t>
  </si>
  <si>
    <t>(316 0,8)</t>
  </si>
  <si>
    <t>430 INOX UNI</t>
  </si>
  <si>
    <t xml:space="preserve">Нержавеющая сталь AISI 321 0,5 мм </t>
  </si>
  <si>
    <t xml:space="preserve">Нержавеющая сталь AISI 304 0,5 мм </t>
  </si>
  <si>
    <t xml:space="preserve">Нержавеющая сталь AISI 304 0,8 мм </t>
  </si>
  <si>
    <t xml:space="preserve">Нержавеющая сталь AISI 321 0,8 мм </t>
  </si>
  <si>
    <t>Фланец элипсный (регулируемый)</t>
  </si>
  <si>
    <t xml:space="preserve">Фланец декоративный                                </t>
  </si>
  <si>
    <t xml:space="preserve">Фланец угловой                                                     </t>
  </si>
  <si>
    <t>Экран изолированный ЕЛ-30</t>
  </si>
  <si>
    <t>Лист предтопочный отб. 9 мм (стеклом.)</t>
  </si>
  <si>
    <t>Фланец угловой (составной)</t>
  </si>
  <si>
    <t>Фланец элипсный (регулир.)</t>
  </si>
  <si>
    <t>Фланец со вставкой (321 0,8)</t>
  </si>
  <si>
    <t>Фланец со вставкой (321 0,5)</t>
  </si>
  <si>
    <t>Юбка декоративная (430 0,5)</t>
  </si>
  <si>
    <t>Юбка декоративная (321 0,5)</t>
  </si>
  <si>
    <t>Юбка гидроизоляционная (321 0,5)</t>
  </si>
  <si>
    <t>Оцинк 0,55</t>
  </si>
  <si>
    <r>
      <t xml:space="preserve">Оцинкованная сталь 0,55 мм  </t>
    </r>
    <r>
      <rPr>
        <i/>
        <sz val="14"/>
        <color indexed="8"/>
        <rFont val="Calibri"/>
        <family val="2"/>
        <charset val="204"/>
      </rPr>
      <t xml:space="preserve">  ВНИМАНИЕ! ДЕЙСТВУЕТ ОГРАНИЧЕННАЯ ГАРАНТИЯ!</t>
    </r>
  </si>
  <si>
    <t>Заглушка камин</t>
  </si>
  <si>
    <t>Удл. Пруток до 1 м</t>
  </si>
  <si>
    <t>Разрезной Пруток До 1 м</t>
  </si>
  <si>
    <t>(+) к шиберу</t>
  </si>
  <si>
    <t xml:space="preserve">Ручка камин </t>
  </si>
  <si>
    <t>Фланец угловой элипсный</t>
  </si>
  <si>
    <t>(304 0,8)</t>
  </si>
  <si>
    <r>
      <t xml:space="preserve">Отвод 90°/60°                                           </t>
    </r>
    <r>
      <rPr>
        <sz val="9"/>
        <color theme="0" tint="-0.499984740745262"/>
        <rFont val="Calibri"/>
        <family val="2"/>
        <charset val="204"/>
      </rPr>
      <t xml:space="preserve">  </t>
    </r>
    <r>
      <rPr>
        <sz val="8"/>
        <color theme="0" tint="-0.499984740745262"/>
        <rFont val="Calibri"/>
        <family val="2"/>
        <charset val="204"/>
      </rPr>
      <t>(30,4 0,8)</t>
    </r>
  </si>
  <si>
    <r>
      <t xml:space="preserve">Отвод 45°/30°                                    </t>
    </r>
    <r>
      <rPr>
        <sz val="8"/>
        <color theme="0" tint="-0.499984740745262"/>
        <rFont val="Calibri"/>
        <family val="2"/>
        <charset val="204"/>
      </rPr>
      <t xml:space="preserve">   (304 0,8)</t>
    </r>
  </si>
  <si>
    <r>
      <t xml:space="preserve">Тройник 90°/60°                                </t>
    </r>
    <r>
      <rPr>
        <sz val="9"/>
        <color theme="0" tint="-0.499984740745262"/>
        <rFont val="Calibri"/>
        <family val="2"/>
        <charset val="204"/>
      </rPr>
      <t xml:space="preserve">   </t>
    </r>
    <r>
      <rPr>
        <sz val="8"/>
        <color theme="0" tint="-0.499984740745262"/>
        <rFont val="Calibri"/>
        <family val="2"/>
        <charset val="204"/>
      </rPr>
      <t>(304 0,8)</t>
    </r>
  </si>
  <si>
    <r>
      <t xml:space="preserve">Тройник 45°/30°                            </t>
    </r>
    <r>
      <rPr>
        <sz val="8"/>
        <color theme="0" tint="-0.499984740745262"/>
        <rFont val="Calibri"/>
        <family val="2"/>
        <charset val="204"/>
      </rPr>
      <t xml:space="preserve">  (304 0,8)</t>
    </r>
  </si>
  <si>
    <r>
      <t xml:space="preserve">Конденсатосборник                     </t>
    </r>
    <r>
      <rPr>
        <sz val="9"/>
        <color theme="1" tint="0.499984740745262"/>
        <rFont val="Calibri"/>
        <family val="2"/>
        <charset val="204"/>
      </rPr>
      <t xml:space="preserve"> </t>
    </r>
    <r>
      <rPr>
        <sz val="8"/>
        <color theme="1" tint="0.499984740745262"/>
        <rFont val="Calibri"/>
        <family val="2"/>
        <charset val="204"/>
      </rPr>
      <t xml:space="preserve"> (304 0,5/ниппель 3/4")</t>
    </r>
  </si>
  <si>
    <r>
      <t xml:space="preserve">Крышка ревизии                    </t>
    </r>
    <r>
      <rPr>
        <sz val="8"/>
        <color theme="0" tint="-0.249977111117893"/>
        <rFont val="Calibri"/>
        <family val="2"/>
        <charset val="204"/>
      </rPr>
      <t xml:space="preserve">  </t>
    </r>
    <r>
      <rPr>
        <sz val="8"/>
        <color theme="0" tint="-0.499984740745262"/>
        <rFont val="Calibri"/>
        <family val="2"/>
        <charset val="204"/>
      </rPr>
      <t xml:space="preserve">      (304 0,5)</t>
    </r>
  </si>
  <si>
    <r>
      <t xml:space="preserve">Шибер задвижной                      </t>
    </r>
    <r>
      <rPr>
        <sz val="9"/>
        <color theme="0" tint="-0.499984740745262"/>
        <rFont val="Calibri"/>
        <family val="2"/>
        <charset val="204"/>
      </rPr>
      <t xml:space="preserve">      </t>
    </r>
    <r>
      <rPr>
        <sz val="8"/>
        <color theme="0" tint="-0.499984740745262"/>
        <rFont val="Calibri"/>
        <family val="2"/>
        <charset val="204"/>
      </rPr>
      <t>(304 0,8)</t>
    </r>
  </si>
  <si>
    <r>
      <t xml:space="preserve">Шибер задвижной с чугунной вставкой PISLA      </t>
    </r>
    <r>
      <rPr>
        <sz val="9"/>
        <color theme="1" tint="0.499984740745262"/>
        <rFont val="Calibri"/>
        <family val="2"/>
        <charset val="204"/>
      </rPr>
      <t xml:space="preserve"> </t>
    </r>
    <r>
      <rPr>
        <sz val="8"/>
        <color theme="1" tint="0.499984740745262"/>
        <rFont val="Calibri"/>
        <family val="2"/>
        <charset val="204"/>
      </rPr>
      <t xml:space="preserve"> (304 0,5/PISLA HTT 40)</t>
    </r>
  </si>
  <si>
    <r>
      <t xml:space="preserve">Шибер поворотный                       </t>
    </r>
    <r>
      <rPr>
        <sz val="9"/>
        <color theme="1" tint="0.499984740745262"/>
        <rFont val="Calibri"/>
        <family val="2"/>
        <charset val="204"/>
      </rPr>
      <t xml:space="preserve"> </t>
    </r>
    <r>
      <rPr>
        <sz val="8"/>
        <color theme="1" tint="0.499984740745262"/>
        <rFont val="Calibri"/>
        <family val="2"/>
        <charset val="204"/>
      </rPr>
      <t xml:space="preserve"> (304 0,8)</t>
    </r>
  </si>
  <si>
    <r>
      <t xml:space="preserve">Зонт                                                    </t>
    </r>
    <r>
      <rPr>
        <sz val="8"/>
        <color theme="0" tint="-0.499984740745262"/>
        <rFont val="Calibri"/>
        <family val="2"/>
        <charset val="204"/>
      </rPr>
      <t>(304 0,5)</t>
    </r>
  </si>
  <si>
    <r>
      <t xml:space="preserve">Зонт с ветрозащитой            </t>
    </r>
    <r>
      <rPr>
        <sz val="8"/>
        <color theme="1" tint="0.499984740745262"/>
        <rFont val="Calibri"/>
        <family val="2"/>
        <charset val="204"/>
      </rPr>
      <t xml:space="preserve"> (304 0,5)</t>
    </r>
  </si>
  <si>
    <r>
      <t xml:space="preserve">Переход </t>
    </r>
    <r>
      <rPr>
        <sz val="8"/>
        <color indexed="8"/>
        <rFont val="Calibri"/>
        <family val="2"/>
        <charset val="204"/>
      </rPr>
      <t>Ø</t>
    </r>
    <r>
      <rPr>
        <vertAlign val="superscript"/>
        <sz val="8"/>
        <color indexed="8"/>
        <rFont val="Calibri"/>
        <family val="2"/>
        <charset val="204"/>
      </rPr>
      <t xml:space="preserve">a </t>
    </r>
    <r>
      <rPr>
        <sz val="8"/>
        <color indexed="8"/>
        <rFont val="Calibri"/>
        <family val="2"/>
        <charset val="204"/>
      </rPr>
      <t>→ Ø</t>
    </r>
    <r>
      <rPr>
        <vertAlign val="superscript"/>
        <sz val="8"/>
        <color indexed="8"/>
        <rFont val="Calibri"/>
        <family val="2"/>
        <charset val="204"/>
      </rPr>
      <t xml:space="preserve">b                                                      </t>
    </r>
    <r>
      <rPr>
        <vertAlign val="superscript"/>
        <sz val="12"/>
        <color theme="1" tint="0.499984740745262"/>
        <rFont val="Calibri"/>
        <family val="2"/>
        <charset val="204"/>
      </rPr>
      <t>(304 0,8)</t>
    </r>
  </si>
  <si>
    <t>(304 0,5)ВМ-30(430 0,5)</t>
  </si>
  <si>
    <r>
      <t xml:space="preserve">Отвод 90°/60°                                                              </t>
    </r>
    <r>
      <rPr>
        <sz val="8"/>
        <color theme="0" tint="-0.499984740745262"/>
        <rFont val="Calibri"/>
        <family val="2"/>
        <charset val="204"/>
      </rPr>
      <t xml:space="preserve"> (304 0,5)ВМ-30(430 0,5)</t>
    </r>
  </si>
  <si>
    <r>
      <t xml:space="preserve">Отвод 45°/30°                               </t>
    </r>
    <r>
      <rPr>
        <sz val="9"/>
        <color theme="0" tint="-0.499984740745262"/>
        <rFont val="Calibri"/>
        <family val="2"/>
        <charset val="204"/>
      </rPr>
      <t xml:space="preserve">            (304 0,5)ВМ-30(430 0,5)</t>
    </r>
  </si>
  <si>
    <r>
      <t xml:space="preserve">Тройник 90°/60°                               </t>
    </r>
    <r>
      <rPr>
        <sz val="8"/>
        <color theme="1" tint="0.499984740745262"/>
        <rFont val="Calibri"/>
        <family val="2"/>
        <charset val="204"/>
      </rPr>
      <t xml:space="preserve">                  (304 0,5)ВМ-30(430 0,5)</t>
    </r>
  </si>
  <si>
    <r>
      <t xml:space="preserve">Тройник 45°/30°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(304 0,5)ВМ-30(430 0,5)</t>
    </r>
  </si>
  <si>
    <r>
      <t xml:space="preserve">Четверник 90° 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(304 0,5)ВМ-30(430 0,5)</t>
    </r>
  </si>
  <si>
    <r>
      <t xml:space="preserve">Конденсатосборник  изолированный                       </t>
    </r>
    <r>
      <rPr>
        <sz val="8"/>
        <color theme="0" tint="-0.499984740745262"/>
        <rFont val="Calibri"/>
        <family val="2"/>
        <charset val="204"/>
      </rPr>
      <t>(304 0,5/ниппель 3/4")</t>
    </r>
  </si>
  <si>
    <r>
      <t xml:space="preserve">Шибер поворотный изолированный                                             </t>
    </r>
    <r>
      <rPr>
        <sz val="8"/>
        <color theme="1" tint="0.499984740745262"/>
        <rFont val="Calibri"/>
        <family val="2"/>
        <charset val="204"/>
      </rPr>
      <t>(304 0,5)ВМ-30(430 0,5)</t>
    </r>
  </si>
  <si>
    <r>
      <t xml:space="preserve">Заглушка со вставкой нижняя                  </t>
    </r>
    <r>
      <rPr>
        <sz val="8"/>
        <color theme="1" tint="0.499984740745262"/>
        <rFont val="Calibri"/>
        <family val="2"/>
        <charset val="204"/>
      </rPr>
      <t>(304 0,5)ВМ-30(430 0,5)</t>
    </r>
  </si>
  <si>
    <r>
      <t xml:space="preserve">Стартовый переходник                               </t>
    </r>
    <r>
      <rPr>
        <sz val="8"/>
        <color theme="1" tint="0.499984740745262"/>
        <rFont val="Calibri"/>
        <family val="2"/>
        <charset val="204"/>
      </rPr>
      <t xml:space="preserve"> (304 0,5)ВМ-50(430 0,5)</t>
    </r>
  </si>
  <si>
    <r>
      <t xml:space="preserve">Стартовый переходник "конус"                </t>
    </r>
    <r>
      <rPr>
        <sz val="8"/>
        <color theme="1" tint="0.499984740745262"/>
        <rFont val="Calibri"/>
        <family val="2"/>
        <charset val="204"/>
      </rPr>
      <t xml:space="preserve"> (304 0,5)ВМ-50(430 0,5)</t>
    </r>
  </si>
  <si>
    <r>
      <t xml:space="preserve">Заглушка со вставкой верхняя      </t>
    </r>
    <r>
      <rPr>
        <sz val="8"/>
        <color theme="1" tint="0.499984740745262"/>
        <rFont val="Calibri"/>
        <family val="2"/>
        <charset val="204"/>
      </rPr>
      <t xml:space="preserve">                                   (304 0,5)ВМ-30(430 0,5)</t>
    </r>
  </si>
  <si>
    <r>
      <t xml:space="preserve">Оголовок конусный                               </t>
    </r>
    <r>
      <rPr>
        <sz val="8"/>
        <color theme="1" tint="0.499984740745262"/>
        <rFont val="Calibri"/>
        <family val="2"/>
        <charset val="204"/>
      </rPr>
      <t>(304 0,5)</t>
    </r>
  </si>
  <si>
    <r>
      <t xml:space="preserve">Оголовок конусный с зонтом                              </t>
    </r>
    <r>
      <rPr>
        <sz val="8"/>
        <color theme="1" tint="0.499984740745262"/>
        <rFont val="Calibri"/>
        <family val="2"/>
        <charset val="204"/>
      </rPr>
      <t xml:space="preserve"> (304 0,5)</t>
    </r>
  </si>
  <si>
    <r>
      <t xml:space="preserve">Оголовок конусный с ветрозащ. Зонтом  </t>
    </r>
    <r>
      <rPr>
        <sz val="9"/>
        <color theme="1" tint="0.499984740745262"/>
        <rFont val="Calibri"/>
        <family val="2"/>
        <charset val="204"/>
      </rPr>
      <t>(304 0,5)</t>
    </r>
  </si>
  <si>
    <r>
      <t xml:space="preserve">Оголовок конусный                              </t>
    </r>
    <r>
      <rPr>
        <sz val="9"/>
        <color rgb="FFFF0000"/>
        <rFont val="Calibri"/>
        <family val="2"/>
        <charset val="204"/>
      </rPr>
      <t xml:space="preserve"> (304 0,5)ВМ-50(430 0,5)</t>
    </r>
  </si>
  <si>
    <r>
      <t xml:space="preserve">Оголовок конусный с зонтом                          </t>
    </r>
    <r>
      <rPr>
        <sz val="9"/>
        <color rgb="FFFF0000"/>
        <rFont val="Calibri"/>
        <family val="2"/>
        <charset val="204"/>
      </rPr>
      <t xml:space="preserve">   (304 0,5)ВМ-50(430 0,5)</t>
    </r>
  </si>
  <si>
    <r>
      <t xml:space="preserve">Оголовок конусный с ветрозащ. Зонтом  </t>
    </r>
    <r>
      <rPr>
        <sz val="9"/>
        <color rgb="FFFF0000"/>
        <rFont val="Calibri"/>
        <family val="2"/>
        <charset val="204"/>
      </rPr>
      <t xml:space="preserve"> (304 0,5)ВМ-50(430 0,5)</t>
    </r>
  </si>
  <si>
    <r>
      <rPr>
        <sz val="9"/>
        <color theme="1"/>
        <rFont val="Calibri"/>
        <family val="2"/>
        <charset val="204"/>
      </rPr>
      <t xml:space="preserve">Площадка под тройник                      </t>
    </r>
    <r>
      <rPr>
        <sz val="8"/>
        <color theme="1" tint="0.499984740745262"/>
        <rFont val="Calibri"/>
        <family val="2"/>
        <charset val="204"/>
      </rPr>
      <t xml:space="preserve">                             (304 0,5)ВМ-30(430 0,5/1,0)</t>
    </r>
  </si>
  <si>
    <r>
      <t xml:space="preserve">Площадка разгрузочная                                    </t>
    </r>
    <r>
      <rPr>
        <sz val="8"/>
        <color theme="1" tint="0.499984740745262"/>
        <rFont val="Calibri"/>
        <family val="2"/>
        <charset val="204"/>
      </rPr>
      <t xml:space="preserve">  (304 0,5)ВМ-30(430 0,5/1,0)</t>
    </r>
  </si>
  <si>
    <r>
      <t xml:space="preserve">Переход </t>
    </r>
    <r>
      <rPr>
        <sz val="8"/>
        <color indexed="8"/>
        <rFont val="Calibri"/>
        <family val="2"/>
        <charset val="204"/>
      </rPr>
      <t>Ø</t>
    </r>
    <r>
      <rPr>
        <vertAlign val="superscript"/>
        <sz val="8"/>
        <color indexed="8"/>
        <rFont val="Calibri"/>
        <family val="2"/>
        <charset val="204"/>
      </rPr>
      <t xml:space="preserve">a </t>
    </r>
    <r>
      <rPr>
        <sz val="8"/>
        <color indexed="8"/>
        <rFont val="Calibri"/>
        <family val="2"/>
        <charset val="204"/>
      </rPr>
      <t>→ Ø</t>
    </r>
    <r>
      <rPr>
        <vertAlign val="superscript"/>
        <sz val="8"/>
        <color indexed="8"/>
        <rFont val="Calibri"/>
        <family val="2"/>
        <charset val="204"/>
      </rPr>
      <t xml:space="preserve">b                                                              </t>
    </r>
    <r>
      <rPr>
        <vertAlign val="superscript"/>
        <sz val="8"/>
        <color theme="1" tint="0.499984740745262"/>
        <rFont val="Calibri"/>
        <family val="2"/>
        <charset val="204"/>
      </rPr>
      <t xml:space="preserve">                                      </t>
    </r>
    <r>
      <rPr>
        <vertAlign val="superscript"/>
        <sz val="10"/>
        <color theme="1" tint="0.499984740745262"/>
        <rFont val="Calibri"/>
        <family val="2"/>
        <charset val="204"/>
      </rPr>
      <t xml:space="preserve"> </t>
    </r>
    <r>
      <rPr>
        <vertAlign val="superscript"/>
        <sz val="12"/>
        <color theme="1" tint="0.499984740745262"/>
        <rFont val="Calibri"/>
        <family val="2"/>
        <charset val="204"/>
      </rPr>
      <t>(304 0,5)ВМ-30(430 0,5)</t>
    </r>
  </si>
  <si>
    <t>(304 0,5)ВМ-30(оцинк 0,55)</t>
  </si>
  <si>
    <r>
      <t xml:space="preserve">Отвод 90°/60°                                                              </t>
    </r>
    <r>
      <rPr>
        <sz val="8"/>
        <color theme="0" tint="-0.499984740745262"/>
        <rFont val="Calibri"/>
        <family val="2"/>
        <charset val="204"/>
      </rPr>
      <t xml:space="preserve"> (304 0,5)ВМ-30(оцинк 0,55)</t>
    </r>
  </si>
  <si>
    <r>
      <t xml:space="preserve">Отвод 45°/30°                               </t>
    </r>
    <r>
      <rPr>
        <sz val="9"/>
        <color theme="0" tint="-0.499984740745262"/>
        <rFont val="Calibri"/>
        <family val="2"/>
        <charset val="204"/>
      </rPr>
      <t xml:space="preserve">                            (304 0,5)ВМ-30(оцинк 0,55)</t>
    </r>
  </si>
  <si>
    <r>
      <t xml:space="preserve">Тройник 90°/60°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 (304 0,5)ВМ-30(оцинк 0,55)</t>
    </r>
  </si>
  <si>
    <r>
      <t xml:space="preserve">Тройник 45°/30°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(304 0,5)ВМ-30(оцинк 0,55)</t>
    </r>
  </si>
  <si>
    <r>
      <t xml:space="preserve">Четверник 90°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(304 0,5)ВМ-30(оцинк 0,55)</t>
    </r>
  </si>
  <si>
    <r>
      <t xml:space="preserve">Шибер поворотный изолированный                                             </t>
    </r>
    <r>
      <rPr>
        <sz val="8"/>
        <color theme="1" tint="0.499984740745262"/>
        <rFont val="Calibri"/>
        <family val="2"/>
        <charset val="204"/>
      </rPr>
      <t>(304 0,5)ВМ-30(оцинк 0,55)</t>
    </r>
  </si>
  <si>
    <r>
      <t xml:space="preserve">Оголовок конусный                                            </t>
    </r>
    <r>
      <rPr>
        <sz val="8"/>
        <color theme="1" tint="0.499984740745262"/>
        <rFont val="Calibri"/>
        <family val="2"/>
        <charset val="204"/>
      </rPr>
      <t>(304 0,5)</t>
    </r>
  </si>
  <si>
    <r>
      <t xml:space="preserve">Площадка под тройник                                   </t>
    </r>
    <r>
      <rPr>
        <sz val="8"/>
        <color theme="1" tint="0.499984740745262"/>
        <rFont val="Calibri"/>
        <family val="2"/>
        <charset val="204"/>
      </rPr>
      <t>(304 0,5)ВМ-30(оцинк 0,55/1,0)</t>
    </r>
  </si>
  <si>
    <r>
      <t xml:space="preserve">Площадка разгрузочная                                 </t>
    </r>
    <r>
      <rPr>
        <sz val="8"/>
        <color theme="1" tint="0.499984740745262"/>
        <rFont val="Calibri"/>
        <family val="2"/>
        <charset val="204"/>
      </rPr>
      <t xml:space="preserve"> (304 0,5)ВМ-30(оцинк 0,55/1,0)</t>
    </r>
  </si>
  <si>
    <r>
      <t xml:space="preserve">Переход </t>
    </r>
    <r>
      <rPr>
        <sz val="9"/>
        <color indexed="8"/>
        <rFont val="Calibri"/>
        <family val="2"/>
        <charset val="204"/>
      </rPr>
      <t>Ø</t>
    </r>
    <r>
      <rPr>
        <vertAlign val="superscript"/>
        <sz val="9"/>
        <color indexed="8"/>
        <rFont val="Calibri"/>
        <family val="2"/>
        <charset val="204"/>
      </rPr>
      <t xml:space="preserve">a </t>
    </r>
    <r>
      <rPr>
        <sz val="9"/>
        <color indexed="8"/>
        <rFont val="Calibri"/>
        <family val="2"/>
        <charset val="204"/>
      </rPr>
      <t>→ Ø</t>
    </r>
    <r>
      <rPr>
        <vertAlign val="superscript"/>
        <sz val="9"/>
        <color indexed="8"/>
        <rFont val="Calibri"/>
        <family val="2"/>
        <charset val="204"/>
      </rPr>
      <t xml:space="preserve">b                                                              </t>
    </r>
    <r>
      <rPr>
        <vertAlign val="superscript"/>
        <sz val="12"/>
        <color indexed="8"/>
        <rFont val="Calibri"/>
        <family val="2"/>
        <charset val="204"/>
      </rPr>
      <t xml:space="preserve">  </t>
    </r>
    <r>
      <rPr>
        <vertAlign val="superscript"/>
        <sz val="12"/>
        <color theme="1" tint="0.499984740745262"/>
        <rFont val="Calibri"/>
        <family val="2"/>
        <charset val="204"/>
      </rPr>
      <t>(304 0,5)ВМ-30(оцинк 0,55)</t>
    </r>
  </si>
  <si>
    <t xml:space="preserve"> (304 0,5)ВМ-50(430 0,5)</t>
  </si>
  <si>
    <r>
      <t xml:space="preserve">Отвод 90°/60°                                                              </t>
    </r>
    <r>
      <rPr>
        <sz val="8"/>
        <color theme="0" tint="-0.499984740745262"/>
        <rFont val="Calibri"/>
        <family val="2"/>
        <charset val="204"/>
      </rPr>
      <t xml:space="preserve"> (304 0,5)ВМ-50(430 0,5)</t>
    </r>
  </si>
  <si>
    <r>
      <t xml:space="preserve">Отвод 45°/30°                               </t>
    </r>
    <r>
      <rPr>
        <sz val="9"/>
        <color theme="0" tint="-0.499984740745262"/>
        <rFont val="Calibri"/>
        <family val="2"/>
        <charset val="204"/>
      </rPr>
      <t xml:space="preserve">            (304 0,5)ВМ-50(430 0,5)</t>
    </r>
  </si>
  <si>
    <r>
      <t xml:space="preserve">Тройник 90°/60°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 (304 0,5)ВМ-50(430 0,5)</t>
    </r>
  </si>
  <si>
    <r>
      <t xml:space="preserve">Тройник 45°/30° 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(304 0,5)ВМ-50(430 0,5)</t>
    </r>
  </si>
  <si>
    <r>
      <t xml:space="preserve">Четверник 90°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(304 0,5)ВМ-50(430 0,5)</t>
    </r>
  </si>
  <si>
    <r>
      <t xml:space="preserve">Четверник 90° с ревизией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(304 0,8)ВМ-50(430 0,5)</t>
    </r>
  </si>
  <si>
    <r>
      <t xml:space="preserve">Взрывной клапан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(304 0,8)ВМ-50(430 0,5)</t>
    </r>
  </si>
  <si>
    <r>
      <t xml:space="preserve">Конденсатосборник   изолированный                                    </t>
    </r>
    <r>
      <rPr>
        <sz val="8"/>
        <color theme="0" tint="-0.499984740745262"/>
        <rFont val="Calibri"/>
        <family val="2"/>
        <charset val="204"/>
      </rPr>
      <t>(304 0,5/ниппель 3/4")</t>
    </r>
  </si>
  <si>
    <r>
      <t xml:space="preserve">Шибер поворотный изолированный                                             </t>
    </r>
    <r>
      <rPr>
        <sz val="8"/>
        <color theme="1" tint="0.499984740745262"/>
        <rFont val="Calibri"/>
        <family val="2"/>
        <charset val="204"/>
      </rPr>
      <t>(304 0,5)ВМ-50(430 0,5)</t>
    </r>
  </si>
  <si>
    <r>
      <t xml:space="preserve">Заглушка со вставкой нижняя                    </t>
    </r>
    <r>
      <rPr>
        <sz val="8"/>
        <color theme="1" tint="0.499984740745262"/>
        <rFont val="Calibri"/>
        <family val="2"/>
        <charset val="204"/>
      </rPr>
      <t xml:space="preserve"> (304 0,5)ВМ-50(430 0,5)</t>
    </r>
  </si>
  <si>
    <r>
      <t xml:space="preserve">Заглушка со вставкой верхняя      </t>
    </r>
    <r>
      <rPr>
        <sz val="8"/>
        <color theme="1" tint="0.499984740745262"/>
        <rFont val="Calibri"/>
        <family val="2"/>
        <charset val="204"/>
      </rPr>
      <t xml:space="preserve">                                     (304 0,5)ВМ-50(430 0,5)</t>
    </r>
  </si>
  <si>
    <r>
      <t xml:space="preserve">Оголовок конусный                              </t>
    </r>
    <r>
      <rPr>
        <sz val="9"/>
        <color rgb="FFFF0000"/>
        <rFont val="Calibri"/>
        <family val="2"/>
        <charset val="204"/>
      </rPr>
      <t xml:space="preserve"> (304 0,5)ВМ-30(430 0,5)</t>
    </r>
  </si>
  <si>
    <r>
      <t xml:space="preserve">Оголовок конусный с зонтом                          </t>
    </r>
    <r>
      <rPr>
        <sz val="9"/>
        <color rgb="FFFF0000"/>
        <rFont val="Calibri"/>
        <family val="2"/>
        <charset val="204"/>
      </rPr>
      <t xml:space="preserve">   (304 0,5)ВМ-30(430 0,5)</t>
    </r>
  </si>
  <si>
    <r>
      <t xml:space="preserve">Оголовок конусный с дефлектором  </t>
    </r>
    <r>
      <rPr>
        <sz val="9"/>
        <color rgb="FFFF0000"/>
        <rFont val="Calibri"/>
        <family val="2"/>
        <charset val="204"/>
      </rPr>
      <t xml:space="preserve"> (304 0,5)ВМ-30(430 0,5)</t>
    </r>
  </si>
  <si>
    <r>
      <t xml:space="preserve">Площадка под тройник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(304 0,5)ВМ-50(430 0,5/1,0)</t>
    </r>
  </si>
  <si>
    <r>
      <t xml:space="preserve">Площадка разгрузочная                                </t>
    </r>
    <r>
      <rPr>
        <sz val="8"/>
        <color theme="1" tint="0.499984740745262"/>
        <rFont val="Calibri"/>
        <family val="2"/>
        <charset val="204"/>
      </rPr>
      <t xml:space="preserve">  (304 0,5)ВМ-50(430 0,5/1,0)</t>
    </r>
  </si>
  <si>
    <r>
      <t xml:space="preserve">Переход на кирпич (пятерик)                                  </t>
    </r>
    <r>
      <rPr>
        <sz val="8"/>
        <color theme="1" tint="0.499984740745262"/>
        <rFont val="Calibri"/>
        <family val="2"/>
        <charset val="204"/>
      </rPr>
      <t xml:space="preserve">  (304 0,5)ВМ-50(430 0,5/0,8)</t>
    </r>
  </si>
  <si>
    <r>
      <t xml:space="preserve">Переход </t>
    </r>
    <r>
      <rPr>
        <sz val="9"/>
        <color indexed="8"/>
        <rFont val="Calibri"/>
        <family val="2"/>
        <charset val="204"/>
      </rPr>
      <t>Ø</t>
    </r>
    <r>
      <rPr>
        <vertAlign val="superscript"/>
        <sz val="9"/>
        <color indexed="8"/>
        <rFont val="Calibri"/>
        <family val="2"/>
        <charset val="204"/>
      </rPr>
      <t xml:space="preserve">a </t>
    </r>
    <r>
      <rPr>
        <sz val="9"/>
        <color indexed="8"/>
        <rFont val="Calibri"/>
        <family val="2"/>
        <charset val="204"/>
      </rPr>
      <t>→ Ø</t>
    </r>
    <r>
      <rPr>
        <vertAlign val="superscript"/>
        <sz val="9"/>
        <color indexed="8"/>
        <rFont val="Calibri"/>
        <family val="2"/>
        <charset val="204"/>
      </rPr>
      <t xml:space="preserve">b                                                           </t>
    </r>
    <r>
      <rPr>
        <vertAlign val="superscript"/>
        <sz val="12"/>
        <color theme="1" tint="0.499984740745262"/>
        <rFont val="Calibri"/>
        <family val="2"/>
        <charset val="204"/>
      </rPr>
      <t xml:space="preserve">  (304 0,5)ВМ-50(430 0,5)</t>
    </r>
  </si>
  <si>
    <t>(304 0,5)</t>
  </si>
  <si>
    <r>
      <t xml:space="preserve">Отвод 90°/60°                                           </t>
    </r>
    <r>
      <rPr>
        <sz val="9"/>
        <color theme="0" tint="-0.499984740745262"/>
        <rFont val="Calibri"/>
        <family val="2"/>
        <charset val="204"/>
      </rPr>
      <t xml:space="preserve">  </t>
    </r>
    <r>
      <rPr>
        <sz val="8"/>
        <color theme="0" tint="-0.499984740745262"/>
        <rFont val="Calibri"/>
        <family val="2"/>
        <charset val="204"/>
      </rPr>
      <t>(304 0,5)</t>
    </r>
  </si>
  <si>
    <r>
      <t xml:space="preserve">Отвод 45°/30°                                    </t>
    </r>
    <r>
      <rPr>
        <sz val="8"/>
        <color theme="0" tint="-0.499984740745262"/>
        <rFont val="Calibri"/>
        <family val="2"/>
        <charset val="204"/>
      </rPr>
      <t xml:space="preserve">   (304 0,5)</t>
    </r>
  </si>
  <si>
    <r>
      <t xml:space="preserve">Тройник 90°/60°                                </t>
    </r>
    <r>
      <rPr>
        <sz val="9"/>
        <color theme="0" tint="-0.499984740745262"/>
        <rFont val="Calibri"/>
        <family val="2"/>
        <charset val="204"/>
      </rPr>
      <t xml:space="preserve">   </t>
    </r>
    <r>
      <rPr>
        <sz val="8"/>
        <color theme="0" tint="-0.499984740745262"/>
        <rFont val="Calibri"/>
        <family val="2"/>
        <charset val="204"/>
      </rPr>
      <t>(304 0,5)</t>
    </r>
  </si>
  <si>
    <r>
      <t xml:space="preserve">Тройник 45°/30°                            </t>
    </r>
    <r>
      <rPr>
        <sz val="8"/>
        <color theme="0" tint="-0.499984740745262"/>
        <rFont val="Calibri"/>
        <family val="2"/>
        <charset val="204"/>
      </rPr>
      <t xml:space="preserve">  (304 0,5)</t>
    </r>
  </si>
  <si>
    <r>
      <t xml:space="preserve">Конденсатосборник        </t>
    </r>
    <r>
      <rPr>
        <sz val="9"/>
        <color theme="1" tint="0.499984740745262"/>
        <rFont val="Calibri"/>
        <family val="2"/>
        <charset val="204"/>
      </rPr>
      <t xml:space="preserve">                </t>
    </r>
    <r>
      <rPr>
        <sz val="8"/>
        <color theme="1" tint="0.499984740745262"/>
        <rFont val="Calibri"/>
        <family val="2"/>
        <charset val="204"/>
      </rPr>
      <t xml:space="preserve"> (304 0,5/ниппель 3/4")</t>
    </r>
  </si>
  <si>
    <r>
      <t xml:space="preserve">Шибер задвижной                      </t>
    </r>
    <r>
      <rPr>
        <sz val="9"/>
        <color theme="0" tint="-0.499984740745262"/>
        <rFont val="Calibri"/>
        <family val="2"/>
        <charset val="204"/>
      </rPr>
      <t xml:space="preserve">      </t>
    </r>
    <r>
      <rPr>
        <sz val="8"/>
        <color theme="0" tint="-0.499984740745262"/>
        <rFont val="Calibri"/>
        <family val="2"/>
        <charset val="204"/>
      </rPr>
      <t>(304 0,5)</t>
    </r>
  </si>
  <si>
    <r>
      <t xml:space="preserve">Шибер задвижной с чугунной вставкой PISLA                        </t>
    </r>
    <r>
      <rPr>
        <sz val="9"/>
        <color theme="1" tint="0.499984740745262"/>
        <rFont val="Calibri"/>
        <family val="2"/>
        <charset val="204"/>
      </rPr>
      <t xml:space="preserve"> </t>
    </r>
    <r>
      <rPr>
        <sz val="8"/>
        <color theme="1" tint="0.499984740745262"/>
        <rFont val="Calibri"/>
        <family val="2"/>
        <charset val="204"/>
      </rPr>
      <t xml:space="preserve"> (304 0,5/PISLA HTT 40)</t>
    </r>
  </si>
  <si>
    <r>
      <t xml:space="preserve">Шибер поворотный                       </t>
    </r>
    <r>
      <rPr>
        <sz val="9"/>
        <color theme="1" tint="0.499984740745262"/>
        <rFont val="Calibri"/>
        <family val="2"/>
        <charset val="204"/>
      </rPr>
      <t xml:space="preserve"> </t>
    </r>
    <r>
      <rPr>
        <sz val="8"/>
        <color theme="1" tint="0.499984740745262"/>
        <rFont val="Calibri"/>
        <family val="2"/>
        <charset val="204"/>
      </rPr>
      <t xml:space="preserve"> (304 0,5)</t>
    </r>
  </si>
  <si>
    <r>
      <t xml:space="preserve">Зонт с дефлектором                   </t>
    </r>
    <r>
      <rPr>
        <sz val="8"/>
        <color theme="1" tint="0.499984740745262"/>
        <rFont val="Calibri"/>
        <family val="2"/>
        <charset val="204"/>
      </rPr>
      <t xml:space="preserve"> (304 0,5)</t>
    </r>
  </si>
  <si>
    <r>
      <t xml:space="preserve">Площадка под тройник                    </t>
    </r>
    <r>
      <rPr>
        <sz val="8"/>
        <color theme="1" tint="0.499984740745262"/>
        <rFont val="Calibri"/>
        <family val="2"/>
        <charset val="204"/>
      </rPr>
      <t xml:space="preserve">  (304 0,5/430 1,0)</t>
    </r>
  </si>
  <si>
    <r>
      <t xml:space="preserve">Переход </t>
    </r>
    <r>
      <rPr>
        <sz val="8"/>
        <color indexed="8"/>
        <rFont val="Calibri"/>
        <family val="2"/>
        <charset val="204"/>
      </rPr>
      <t>Ø</t>
    </r>
    <r>
      <rPr>
        <vertAlign val="superscript"/>
        <sz val="8"/>
        <color indexed="8"/>
        <rFont val="Calibri"/>
        <family val="2"/>
        <charset val="204"/>
      </rPr>
      <t xml:space="preserve">a </t>
    </r>
    <r>
      <rPr>
        <sz val="8"/>
        <color indexed="8"/>
        <rFont val="Calibri"/>
        <family val="2"/>
        <charset val="204"/>
      </rPr>
      <t>→ Ø</t>
    </r>
    <r>
      <rPr>
        <vertAlign val="superscript"/>
        <sz val="8"/>
        <color indexed="8"/>
        <rFont val="Calibri"/>
        <family val="2"/>
        <charset val="204"/>
      </rPr>
      <t xml:space="preserve">b                                                      </t>
    </r>
    <r>
      <rPr>
        <vertAlign val="superscript"/>
        <sz val="12"/>
        <color theme="1" tint="0.499984740745262"/>
        <rFont val="Calibri"/>
        <family val="2"/>
        <charset val="204"/>
      </rPr>
      <t>(304 0,5)</t>
    </r>
  </si>
  <si>
    <t>(304 0,8-ВМ 30-430 0,5)</t>
  </si>
  <si>
    <r>
      <t xml:space="preserve">Отвод 90°/60°                                                              </t>
    </r>
    <r>
      <rPr>
        <sz val="8"/>
        <color theme="0" tint="-0.499984740745262"/>
        <rFont val="Calibri"/>
        <family val="2"/>
        <charset val="204"/>
      </rPr>
      <t xml:space="preserve"> (304 0,8)ВМ-30(430 0,5)</t>
    </r>
  </si>
  <si>
    <r>
      <t xml:space="preserve">Отвод 45°/30°                               </t>
    </r>
    <r>
      <rPr>
        <sz val="9"/>
        <color theme="0" tint="-0.499984740745262"/>
        <rFont val="Calibri"/>
        <family val="2"/>
        <charset val="204"/>
      </rPr>
      <t xml:space="preserve">            (304 0,8)ВМ-30(430 0,5)</t>
    </r>
  </si>
  <si>
    <r>
      <t xml:space="preserve">Тройник 90°/60°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 (304 0,8)ВМ-30(430 0,5)</t>
    </r>
  </si>
  <si>
    <r>
      <t xml:space="preserve">Тройник 45°/30° 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(304 0,8)ВМ-30(430 0,5)</t>
    </r>
  </si>
  <si>
    <r>
      <t xml:space="preserve">Четверник 90°    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(304 0,8)ВМ-30(430 0,5)</t>
    </r>
  </si>
  <si>
    <r>
      <t xml:space="preserve">Шибер поворотный изолированный                                             </t>
    </r>
    <r>
      <rPr>
        <sz val="8"/>
        <color theme="1" tint="0.499984740745262"/>
        <rFont val="Calibri"/>
        <family val="2"/>
        <charset val="204"/>
      </rPr>
      <t>(304 0,8)ВМ-30(430 0,5)</t>
    </r>
  </si>
  <si>
    <r>
      <t xml:space="preserve">Заглушка со вставкой нижняя                  </t>
    </r>
    <r>
      <rPr>
        <sz val="8"/>
        <color theme="1" tint="0.499984740745262"/>
        <rFont val="Calibri"/>
        <family val="2"/>
        <charset val="204"/>
      </rPr>
      <t>(304 0,8)ВМ-30(430 0,5)</t>
    </r>
  </si>
  <si>
    <r>
      <t xml:space="preserve">Стартовый переходник                               </t>
    </r>
    <r>
      <rPr>
        <sz val="8"/>
        <color theme="1" tint="0.499984740745262"/>
        <rFont val="Calibri"/>
        <family val="2"/>
        <charset val="204"/>
      </rPr>
      <t xml:space="preserve"> (304 0,8)ВМ-50(430 0,5)</t>
    </r>
  </si>
  <si>
    <r>
      <t xml:space="preserve">Стартовый переходник "конус"                </t>
    </r>
    <r>
      <rPr>
        <sz val="8"/>
        <color theme="1" tint="0.499984740745262"/>
        <rFont val="Calibri"/>
        <family val="2"/>
        <charset val="204"/>
      </rPr>
      <t xml:space="preserve"> (304 0,8)ВМ-50(430 0,5)</t>
    </r>
  </si>
  <si>
    <r>
      <t xml:space="preserve">Заглушка со вставкой верхняя      </t>
    </r>
    <r>
      <rPr>
        <sz val="8"/>
        <color theme="1" tint="0.499984740745262"/>
        <rFont val="Calibri"/>
        <family val="2"/>
        <charset val="204"/>
      </rPr>
      <t xml:space="preserve">                                   (304 0,8)ВМ-30(430 0,5)</t>
    </r>
  </si>
  <si>
    <r>
      <rPr>
        <sz val="9"/>
        <color theme="1"/>
        <rFont val="Calibri"/>
        <family val="2"/>
        <charset val="204"/>
      </rPr>
      <t xml:space="preserve">Площадка под тройник      </t>
    </r>
    <r>
      <rPr>
        <sz val="8"/>
        <color theme="1" tint="0.499984740745262"/>
        <rFont val="Calibri"/>
        <family val="2"/>
        <charset val="204"/>
      </rPr>
      <t xml:space="preserve">              (304 0,8)ВМ-30(430 0,5/1,0)</t>
    </r>
  </si>
  <si>
    <r>
      <t xml:space="preserve">Площадка разгрузочная                  </t>
    </r>
    <r>
      <rPr>
        <sz val="8"/>
        <color theme="1" tint="0.499984740745262"/>
        <rFont val="Calibri"/>
        <family val="2"/>
        <charset val="204"/>
      </rPr>
      <t xml:space="preserve">  (304 0,8)ВМ-30(430 0,5/1,0)</t>
    </r>
  </si>
  <si>
    <r>
      <t xml:space="preserve">Переход </t>
    </r>
    <r>
      <rPr>
        <sz val="8"/>
        <color indexed="8"/>
        <rFont val="Calibri"/>
        <family val="2"/>
        <charset val="204"/>
      </rPr>
      <t>Ø</t>
    </r>
    <r>
      <rPr>
        <vertAlign val="superscript"/>
        <sz val="8"/>
        <color indexed="8"/>
        <rFont val="Calibri"/>
        <family val="2"/>
        <charset val="204"/>
      </rPr>
      <t xml:space="preserve">a </t>
    </r>
    <r>
      <rPr>
        <sz val="8"/>
        <color indexed="8"/>
        <rFont val="Calibri"/>
        <family val="2"/>
        <charset val="204"/>
      </rPr>
      <t>→ Ø</t>
    </r>
    <r>
      <rPr>
        <vertAlign val="superscript"/>
        <sz val="8"/>
        <color indexed="8"/>
        <rFont val="Calibri"/>
        <family val="2"/>
        <charset val="204"/>
      </rPr>
      <t xml:space="preserve">b                                                                               </t>
    </r>
    <r>
      <rPr>
        <vertAlign val="superscript"/>
        <sz val="8"/>
        <color theme="1" tint="0.499984740745262"/>
        <rFont val="Calibri"/>
        <family val="2"/>
        <charset val="204"/>
      </rPr>
      <t xml:space="preserve">    </t>
    </r>
    <r>
      <rPr>
        <vertAlign val="superscript"/>
        <sz val="10"/>
        <color theme="1" tint="0.499984740745262"/>
        <rFont val="Calibri"/>
        <family val="2"/>
        <charset val="204"/>
      </rPr>
      <t xml:space="preserve"> </t>
    </r>
    <r>
      <rPr>
        <vertAlign val="superscript"/>
        <sz val="12"/>
        <color theme="1" tint="0.499984740745262"/>
        <rFont val="Calibri"/>
        <family val="2"/>
        <charset val="204"/>
      </rPr>
      <t>(304 0,8)ВМ-30(430 0,5)</t>
    </r>
  </si>
  <si>
    <t xml:space="preserve"> (304 0,8)ВМ-50(430 0,5)</t>
  </si>
  <si>
    <r>
      <t xml:space="preserve">Отвод 90°/60°                                                              </t>
    </r>
    <r>
      <rPr>
        <sz val="8"/>
        <color theme="0" tint="-0.499984740745262"/>
        <rFont val="Calibri"/>
        <family val="2"/>
        <charset val="204"/>
      </rPr>
      <t xml:space="preserve"> (304 0,8)ВМ-50(430 0,5)</t>
    </r>
  </si>
  <si>
    <r>
      <t xml:space="preserve">Отвод 45°/30°                               </t>
    </r>
    <r>
      <rPr>
        <sz val="9"/>
        <color theme="0" tint="-0.499984740745262"/>
        <rFont val="Calibri"/>
        <family val="2"/>
        <charset val="204"/>
      </rPr>
      <t xml:space="preserve">            (304 0,8)ВМ-50(430 0,5)</t>
    </r>
  </si>
  <si>
    <r>
      <t xml:space="preserve">Тройник 90°/60°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 (304 0,8)ВМ-50(430 0,5)</t>
    </r>
  </si>
  <si>
    <r>
      <t xml:space="preserve">Тройник 45°/30°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(304 0,8)ВМ-50(430 0,5)</t>
    </r>
  </si>
  <si>
    <r>
      <t xml:space="preserve">Четверник 90°  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(304 0,8)ВМ-50(430 0,5)</t>
    </r>
  </si>
  <si>
    <r>
      <t xml:space="preserve">Шибер поворотный изолированный                                             </t>
    </r>
    <r>
      <rPr>
        <sz val="8"/>
        <color theme="1" tint="0.499984740745262"/>
        <rFont val="Calibri"/>
        <family val="2"/>
        <charset val="204"/>
      </rPr>
      <t>(304 0,8)ВМ-50(430 0,5)</t>
    </r>
  </si>
  <si>
    <r>
      <t xml:space="preserve">Заглушка со вставкой нижняя                 </t>
    </r>
    <r>
      <rPr>
        <sz val="8"/>
        <color theme="1" tint="0.499984740745262"/>
        <rFont val="Calibri"/>
        <family val="2"/>
        <charset val="204"/>
      </rPr>
      <t xml:space="preserve"> (304 0,8)ВМ-50(430 0,5)</t>
    </r>
  </si>
  <si>
    <r>
      <t xml:space="preserve">Заглушка со вставкой верхняя      </t>
    </r>
    <r>
      <rPr>
        <sz val="8"/>
        <color theme="1" tint="0.499984740745262"/>
        <rFont val="Calibri"/>
        <family val="2"/>
        <charset val="204"/>
      </rPr>
      <t xml:space="preserve">                                     (304 0,8)ВМ-50(430 0,5)</t>
    </r>
  </si>
  <si>
    <r>
      <t xml:space="preserve">Оголовок конусный  </t>
    </r>
    <r>
      <rPr>
        <sz val="8"/>
        <color theme="1" tint="0.499984740745262"/>
        <rFont val="Calibri"/>
        <family val="2"/>
        <charset val="204"/>
      </rPr>
      <t>(304 0,5)</t>
    </r>
  </si>
  <si>
    <r>
      <t xml:space="preserve">Площадка под тройник/монтажная                 </t>
    </r>
    <r>
      <rPr>
        <sz val="8"/>
        <color theme="1" tint="0.499984740745262"/>
        <rFont val="Calibri"/>
        <family val="2"/>
        <charset val="204"/>
      </rPr>
      <t xml:space="preserve"> (304 0,8)ВМ-50(430 0,5/1,0)</t>
    </r>
  </si>
  <si>
    <r>
      <t xml:space="preserve">Площадка разгрузочная                  </t>
    </r>
    <r>
      <rPr>
        <sz val="8"/>
        <color theme="1" tint="0.499984740745262"/>
        <rFont val="Calibri"/>
        <family val="2"/>
        <charset val="204"/>
      </rPr>
      <t xml:space="preserve">  (304 0,8)ВМ-50(430 0,5/1,0)</t>
    </r>
  </si>
  <si>
    <r>
      <t xml:space="preserve">Переход на кирпич (пятерик)                                  </t>
    </r>
    <r>
      <rPr>
        <sz val="8"/>
        <color theme="1" tint="0.499984740745262"/>
        <rFont val="Calibri"/>
        <family val="2"/>
        <charset val="204"/>
      </rPr>
      <t xml:space="preserve">  (304 0,8)ВМ-50(430 0,5/0,8)</t>
    </r>
  </si>
  <si>
    <r>
      <t xml:space="preserve">Переход </t>
    </r>
    <r>
      <rPr>
        <sz val="9"/>
        <color indexed="8"/>
        <rFont val="Calibri"/>
        <family val="2"/>
        <charset val="204"/>
      </rPr>
      <t>Ø</t>
    </r>
    <r>
      <rPr>
        <vertAlign val="superscript"/>
        <sz val="9"/>
        <color indexed="8"/>
        <rFont val="Calibri"/>
        <family val="2"/>
        <charset val="204"/>
      </rPr>
      <t xml:space="preserve">a </t>
    </r>
    <r>
      <rPr>
        <sz val="9"/>
        <color indexed="8"/>
        <rFont val="Calibri"/>
        <family val="2"/>
        <charset val="204"/>
      </rPr>
      <t>→ Ø</t>
    </r>
    <r>
      <rPr>
        <vertAlign val="superscript"/>
        <sz val="9"/>
        <color indexed="8"/>
        <rFont val="Calibri"/>
        <family val="2"/>
        <charset val="204"/>
      </rPr>
      <t xml:space="preserve">b                                                           </t>
    </r>
    <r>
      <rPr>
        <vertAlign val="superscript"/>
        <sz val="12"/>
        <color theme="1" tint="0.499984740745262"/>
        <rFont val="Calibri"/>
        <family val="2"/>
        <charset val="204"/>
      </rPr>
      <t xml:space="preserve">  (304 0,8)ВМ-50(430 0,5)</t>
    </r>
  </si>
  <si>
    <t xml:space="preserve"> Стоимость перехода = труба L 150 Øa  + труба L 150 Øb</t>
  </si>
  <si>
    <r>
      <t>Стоимость перехода = труба L 150 Ø</t>
    </r>
    <r>
      <rPr>
        <vertAlign val="superscript"/>
        <sz val="8"/>
        <color indexed="8"/>
        <rFont val="Calibri"/>
        <family val="2"/>
        <charset val="204"/>
      </rPr>
      <t xml:space="preserve">a  </t>
    </r>
    <r>
      <rPr>
        <sz val="8"/>
        <color indexed="8"/>
        <rFont val="Calibri"/>
        <family val="2"/>
        <charset val="204"/>
      </rPr>
      <t>+ труба L 150 Ø</t>
    </r>
    <r>
      <rPr>
        <vertAlign val="superscript"/>
        <sz val="8"/>
        <color indexed="8"/>
        <rFont val="Calibri"/>
        <family val="2"/>
        <charset val="204"/>
      </rPr>
      <t>b</t>
    </r>
  </si>
  <si>
    <r>
      <t>Стоимость перехода = труба L 150 Ø</t>
    </r>
    <r>
      <rPr>
        <vertAlign val="superscript"/>
        <sz val="10"/>
        <color indexed="8"/>
        <rFont val="Calibri"/>
        <family val="2"/>
        <charset val="204"/>
      </rPr>
      <t xml:space="preserve">a  </t>
    </r>
    <r>
      <rPr>
        <sz val="10"/>
        <color indexed="8"/>
        <rFont val="Calibri"/>
        <family val="2"/>
        <charset val="204"/>
      </rPr>
      <t>+ труба L 150 Ø</t>
    </r>
    <r>
      <rPr>
        <vertAlign val="superscript"/>
        <sz val="10"/>
        <color indexed="8"/>
        <rFont val="Calibri"/>
        <family val="2"/>
        <charset val="204"/>
      </rPr>
      <t>b</t>
    </r>
  </si>
  <si>
    <t>Распорки телескопические  1100-2000</t>
  </si>
  <si>
    <r>
      <t xml:space="preserve">Четверник 90° с ревизией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(321 0,5)ВМ-50(430 0,5)</t>
    </r>
  </si>
  <si>
    <r>
      <t xml:space="preserve">Взрывной клапан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(321 0,5)ВМ-50(430 0,5)</t>
    </r>
  </si>
  <si>
    <t>Юбка Угловая 430 0,5)</t>
  </si>
  <si>
    <t>Комплект подключения молниезащиты</t>
  </si>
  <si>
    <t>L=180-275</t>
  </si>
  <si>
    <t>L=100-175</t>
  </si>
  <si>
    <t>220/ 230</t>
  </si>
  <si>
    <t>Экран, лист (без отб.)</t>
  </si>
  <si>
    <t>Юбка Угловая (оцинк 0,55)</t>
  </si>
  <si>
    <r>
      <t xml:space="preserve">Стартовый переходник                               </t>
    </r>
    <r>
      <rPr>
        <sz val="8"/>
        <color theme="1" tint="0.499984740745262"/>
        <rFont val="Calibri"/>
        <family val="2"/>
        <charset val="204"/>
      </rPr>
      <t xml:space="preserve"> (оцинк 0,55)ВМ-30(оцинк 0,55)</t>
    </r>
  </si>
  <si>
    <t xml:space="preserve"> Стоимость перехода = труба L 150 Øa  + труба L 150 Øb </t>
  </si>
  <si>
    <t>321 / 304</t>
  </si>
  <si>
    <t>Фланец СОСТАВНОЙ декоративный/угловой</t>
  </si>
  <si>
    <t>Хомут силовой (опорный)/хомут в перекрытие(Ст3) / лепестковый (430 0,5/0,8)</t>
  </si>
  <si>
    <r>
      <t>Страховой (изол 210</t>
    </r>
    <r>
      <rPr>
        <i/>
        <sz val="11"/>
        <rFont val="Arial Cyr"/>
        <charset val="204"/>
      </rPr>
      <t>)</t>
    </r>
  </si>
  <si>
    <r>
      <t xml:space="preserve">Тройник 90° с ревизией  и хомутом                                        </t>
    </r>
    <r>
      <rPr>
        <sz val="8"/>
        <color theme="1" tint="0.499984740745262"/>
        <rFont val="Calibri"/>
        <family val="2"/>
        <charset val="204"/>
      </rPr>
      <t xml:space="preserve">  (321 0,8)ВМ-50(430 0,5)</t>
    </r>
  </si>
  <si>
    <r>
      <t xml:space="preserve">Четверник 90° с ревизией и хомутом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(321 0,8)ВМ-50(430 0,5)</t>
    </r>
  </si>
  <si>
    <t>консоли</t>
  </si>
  <si>
    <t>подставки</t>
  </si>
  <si>
    <t>Консоль проходная/опорная  L ≤600 (тр.проф. 20х20 нерж.)</t>
  </si>
  <si>
    <t>Консоль проходная/опорная  L ≤750 (тр.проф. 20х20 нерж.)</t>
  </si>
  <si>
    <t>Консоль проходная/опорная  L ≤1000 (тр.проф. 20х20 нерж.)</t>
  </si>
  <si>
    <t>Консоль универсальная  L=500 (тр.проф. 20х20 Ст3 черн.мат.)</t>
  </si>
  <si>
    <t>Уголок 25х25х4   L ≤=1000</t>
  </si>
  <si>
    <t xml:space="preserve">КОНСОЛИ </t>
  </si>
  <si>
    <t>Опора тройника (Табурет)  L ≤500 (тр.проф. 20х20 нерж.)</t>
  </si>
  <si>
    <t>Опора тройника (Табурет)  L ≤750 (тр.проф. 20х20 нерж.)</t>
  </si>
  <si>
    <t>Опора тройника (Табурет)  L ≤1000 (тр.проф. 20х20 нерж.)</t>
  </si>
  <si>
    <t>Опора тройника (Табурет)  L ≤750 (тр.проф./уголок 20х20 Ст3)</t>
  </si>
  <si>
    <t>Опора тройника (Табурет)  L ≤1000 (тр.проф./уголок 20х20 Ст3)</t>
  </si>
  <si>
    <t>Опора тройника (Табурет)  H ≤1500 (уголок ст. 35х35х4, хром)</t>
  </si>
  <si>
    <t>Опора тройника (Табурет)  H ≤2000 (уголок ст. 35х35х4, хром)</t>
  </si>
  <si>
    <t>Подставка под попку (рег.ножки)  H ≤ 350 (тр.проф.40х20/20х20 Ст3)</t>
  </si>
  <si>
    <t>Подставка под попку   H ≤ 350 (тр.проф.40х20/20х20 Ст3)</t>
  </si>
  <si>
    <t>Подставка под попку (рег.ножки)  H ≤ 750 (тр.проф.40х20/20х20 Ст3)</t>
  </si>
  <si>
    <t>Подставка под попку  H ≤ 750 (тр.проф.40х20/20х20 Ст3)</t>
  </si>
  <si>
    <t>опоры (нерж.)</t>
  </si>
  <si>
    <t>опоры (Ст3)</t>
  </si>
  <si>
    <t>Кронштейн универсальный L = 500 мм с хомутом (тр.проф. 20х20 нерж.)</t>
  </si>
  <si>
    <t>Лючок Ревизии на любое изделие +</t>
  </si>
  <si>
    <r>
      <t xml:space="preserve">Тройник 90° с ревизией  и хомутом                                        </t>
    </r>
    <r>
      <rPr>
        <sz val="8"/>
        <color theme="1" tint="0.499984740745262"/>
        <rFont val="Calibri"/>
        <family val="2"/>
        <charset val="204"/>
      </rPr>
      <t xml:space="preserve">  (321 0,8)ВМ-30(430 0,5)</t>
    </r>
  </si>
  <si>
    <r>
      <t xml:space="preserve">Тройник 90° с ревизией  и хомутом                                        </t>
    </r>
    <r>
      <rPr>
        <sz val="8"/>
        <color theme="1" tint="0.499984740745262"/>
        <rFont val="Calibri"/>
        <family val="2"/>
        <charset val="204"/>
      </rPr>
      <t xml:space="preserve">  (304 0,8)ВМ-30(430 0,5)</t>
    </r>
  </si>
  <si>
    <t>Экран/Фланец изолированный ЕЛ-30</t>
  </si>
  <si>
    <t xml:space="preserve">  240    250   260</t>
  </si>
  <si>
    <t xml:space="preserve"> ультраугол больше 45гр х1,2</t>
  </si>
  <si>
    <t>Лист предтопочный с радиусными углами (430 0,5)</t>
  </si>
  <si>
    <t>(304 0,8)ВМ-100(оцинк 0,55)</t>
  </si>
  <si>
    <r>
      <t xml:space="preserve">Отвод 90°/60°                                                              </t>
    </r>
    <r>
      <rPr>
        <sz val="8"/>
        <color theme="0" tint="-0.499984740745262"/>
        <rFont val="Calibri"/>
        <family val="2"/>
        <charset val="204"/>
      </rPr>
      <t xml:space="preserve"> (304 0,8)ВМ-100(оцинк 0,55)</t>
    </r>
  </si>
  <si>
    <r>
      <t xml:space="preserve">Отвод 45°/30°                               </t>
    </r>
    <r>
      <rPr>
        <sz val="9"/>
        <color theme="0" tint="-0.499984740745262"/>
        <rFont val="Calibri"/>
        <family val="2"/>
        <charset val="204"/>
      </rPr>
      <t xml:space="preserve">            (304 0,8)ВМ-100(оцинк 0,55)</t>
    </r>
  </si>
  <si>
    <r>
      <t xml:space="preserve">Тройник 90°/60°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 (304 0,8)ВМ-100(оцинк 0,55)</t>
    </r>
  </si>
  <si>
    <r>
      <t xml:space="preserve">Тройник 45°/30°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(304 0,8)ВМ-100(оцинк 0,55)</t>
    </r>
  </si>
  <si>
    <r>
      <t xml:space="preserve">Четверник 90°            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(304 0,8)ВМ-100(оцинк 0,55)</t>
    </r>
  </si>
  <si>
    <r>
      <t xml:space="preserve">Конденсатосборник                                      </t>
    </r>
    <r>
      <rPr>
        <sz val="8"/>
        <color theme="0" tint="-0.499984740745262"/>
        <rFont val="Calibri"/>
        <family val="2"/>
        <charset val="204"/>
      </rPr>
      <t>(304 0,5/ниппель 3/4")</t>
    </r>
  </si>
  <si>
    <r>
      <t xml:space="preserve">Крышка ревизии                        </t>
    </r>
    <r>
      <rPr>
        <sz val="8"/>
        <color theme="1" tint="0.499984740745262"/>
        <rFont val="Calibri"/>
        <family val="2"/>
        <charset val="204"/>
      </rPr>
      <t xml:space="preserve">               (304 0,5)</t>
    </r>
  </si>
  <si>
    <r>
      <t xml:space="preserve">Шибер поворотный изолированный                                             </t>
    </r>
    <r>
      <rPr>
        <sz val="8"/>
        <color theme="1" tint="0.499984740745262"/>
        <rFont val="Calibri"/>
        <family val="2"/>
        <charset val="204"/>
      </rPr>
      <t>(304 0,8)ВМ-100(оцинк 0,55)</t>
    </r>
  </si>
  <si>
    <r>
      <t xml:space="preserve">Заглушка со вставкой нижняя                 </t>
    </r>
    <r>
      <rPr>
        <sz val="8"/>
        <color theme="1" tint="0.499984740745262"/>
        <rFont val="Calibri"/>
        <family val="2"/>
        <charset val="204"/>
      </rPr>
      <t xml:space="preserve"> (304 0,8)ВМ-100(430 0,5)</t>
    </r>
  </si>
  <si>
    <r>
      <t xml:space="preserve">Заглушка со вставкой верхняя                  </t>
    </r>
    <r>
      <rPr>
        <sz val="8"/>
        <color theme="1" tint="0.499984740745262"/>
        <rFont val="Calibri"/>
        <family val="2"/>
        <charset val="204"/>
      </rPr>
      <t xml:space="preserve">                                     (304 0,8)ВМ-100(430 0,5)</t>
    </r>
  </si>
  <si>
    <r>
      <t xml:space="preserve">Оголовок конусный с дефлектором  </t>
    </r>
    <r>
      <rPr>
        <sz val="9"/>
        <color theme="1" tint="0.499984740745262"/>
        <rFont val="Calibri"/>
        <family val="2"/>
        <charset val="204"/>
      </rPr>
      <t>(304 0,5)</t>
    </r>
  </si>
  <si>
    <r>
      <t xml:space="preserve">Площадка под тройник                         </t>
    </r>
    <r>
      <rPr>
        <sz val="8"/>
        <color theme="1" tint="0.499984740745262"/>
        <rFont val="Calibri"/>
        <family val="2"/>
        <charset val="204"/>
      </rPr>
      <t xml:space="preserve">  (304 0,8)ВМ-100(оцинк 0,55/1,0)</t>
    </r>
  </si>
  <si>
    <r>
      <t xml:space="preserve">Площадка разгрузочная                               </t>
    </r>
    <r>
      <rPr>
        <sz val="8"/>
        <color theme="1" tint="0.499984740745262"/>
        <rFont val="Calibri"/>
        <family val="2"/>
        <charset val="204"/>
      </rPr>
      <t xml:space="preserve"> (304 0,8)ВМ-100(оцинк 0,55/1,0)</t>
    </r>
  </si>
  <si>
    <r>
      <t xml:space="preserve">Переход </t>
    </r>
    <r>
      <rPr>
        <sz val="8"/>
        <color indexed="8"/>
        <rFont val="Calibri"/>
        <family val="2"/>
        <charset val="204"/>
      </rPr>
      <t>Ø</t>
    </r>
    <r>
      <rPr>
        <vertAlign val="superscript"/>
        <sz val="8"/>
        <color indexed="8"/>
        <rFont val="Calibri"/>
        <family val="2"/>
        <charset val="204"/>
      </rPr>
      <t xml:space="preserve">a </t>
    </r>
    <r>
      <rPr>
        <sz val="8"/>
        <color indexed="8"/>
        <rFont val="Calibri"/>
        <family val="2"/>
        <charset val="204"/>
      </rPr>
      <t>→ Ø</t>
    </r>
    <r>
      <rPr>
        <vertAlign val="superscript"/>
        <sz val="8"/>
        <color indexed="8"/>
        <rFont val="Calibri"/>
        <family val="2"/>
        <charset val="204"/>
      </rPr>
      <t xml:space="preserve">b                                                                                                     </t>
    </r>
    <r>
      <rPr>
        <vertAlign val="superscript"/>
        <sz val="12"/>
        <color theme="1" tint="0.499984740745262"/>
        <rFont val="Calibri"/>
        <family val="2"/>
        <charset val="204"/>
      </rPr>
      <t xml:space="preserve">      (304 0,8)ВМ-100(оцинк 0,55</t>
    </r>
    <r>
      <rPr>
        <vertAlign val="superscript"/>
        <sz val="8"/>
        <color indexed="8"/>
        <rFont val="Calibri"/>
        <family val="2"/>
        <charset val="204"/>
      </rPr>
      <t xml:space="preserve">)                        </t>
    </r>
  </si>
  <si>
    <t xml:space="preserve"> (304 0,8)ВМ-100(430 0,5)</t>
  </si>
  <si>
    <r>
      <t xml:space="preserve">Отвод 90°/60°                                                              </t>
    </r>
    <r>
      <rPr>
        <sz val="8"/>
        <color theme="0" tint="-0.499984740745262"/>
        <rFont val="Calibri"/>
        <family val="2"/>
        <charset val="204"/>
      </rPr>
      <t xml:space="preserve"> (304 0,8)ВМ-100(430 0,5)</t>
    </r>
  </si>
  <si>
    <r>
      <t xml:space="preserve">Отвод 45°/30°                               </t>
    </r>
    <r>
      <rPr>
        <sz val="9"/>
        <color theme="0" tint="-0.499984740745262"/>
        <rFont val="Calibri"/>
        <family val="2"/>
        <charset val="204"/>
      </rPr>
      <t xml:space="preserve">            (304 0,8)ВМ-100(430 0,5)</t>
    </r>
  </si>
  <si>
    <r>
      <t xml:space="preserve">Тройник 90°/60°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 (304 0,8)ВМ-100(430 0,5)</t>
    </r>
  </si>
  <si>
    <r>
      <t xml:space="preserve">Тройник 45°/30°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(304 0,8)ВМ-100(430 0,5)</t>
    </r>
  </si>
  <si>
    <r>
      <t xml:space="preserve">Четверник 90°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(304 0,8)ВМ-100(430 0,5)</t>
    </r>
  </si>
  <si>
    <r>
      <t xml:space="preserve">Шибер поворотный изолированный                                             </t>
    </r>
    <r>
      <rPr>
        <sz val="8"/>
        <color theme="1" tint="0.499984740745262"/>
        <rFont val="Calibri"/>
        <family val="2"/>
        <charset val="204"/>
      </rPr>
      <t>(304 0,8)ВМ-100(430 0,5)</t>
    </r>
  </si>
  <si>
    <r>
      <t xml:space="preserve">Заглушка со вставкой нижняя                   </t>
    </r>
    <r>
      <rPr>
        <sz val="8"/>
        <color theme="1" tint="0.499984740745262"/>
        <rFont val="Calibri"/>
        <family val="2"/>
        <charset val="204"/>
      </rPr>
      <t xml:space="preserve"> (304 0,8)ВМ-100(430 0,5)</t>
    </r>
  </si>
  <si>
    <r>
      <t xml:space="preserve">Стартовый переходник                               </t>
    </r>
    <r>
      <rPr>
        <sz val="8"/>
        <color theme="1" tint="0.499984740745262"/>
        <rFont val="Calibri"/>
        <family val="2"/>
        <charset val="204"/>
      </rPr>
      <t xml:space="preserve"> (304 0,8)ВМ-100(430 0,5)</t>
    </r>
  </si>
  <si>
    <r>
      <t xml:space="preserve">Стартовый переходник "конус"                </t>
    </r>
    <r>
      <rPr>
        <sz val="8"/>
        <color theme="1" tint="0.499984740745262"/>
        <rFont val="Calibri"/>
        <family val="2"/>
        <charset val="204"/>
      </rPr>
      <t xml:space="preserve"> (304 0,8)ВМ-100(430 0,5)</t>
    </r>
  </si>
  <si>
    <r>
      <t xml:space="preserve">Заглушка со вставкой верхняя      </t>
    </r>
    <r>
      <rPr>
        <sz val="8"/>
        <color theme="1" tint="0.499984740745262"/>
        <rFont val="Calibri"/>
        <family val="2"/>
        <charset val="204"/>
      </rPr>
      <t xml:space="preserve">                                     (304 0,8)ВМ-100(430 0,5)</t>
    </r>
  </si>
  <si>
    <r>
      <t xml:space="preserve">Оголовок конусный                              </t>
    </r>
    <r>
      <rPr>
        <sz val="9"/>
        <color rgb="FFFF0000"/>
        <rFont val="Calibri"/>
        <family val="2"/>
        <charset val="204"/>
      </rPr>
      <t xml:space="preserve"> (304 0,5)ВМ-100(430 0,5)</t>
    </r>
  </si>
  <si>
    <r>
      <t xml:space="preserve">Оголовок конусный с зонтом                          </t>
    </r>
    <r>
      <rPr>
        <sz val="9"/>
        <color rgb="FFFF0000"/>
        <rFont val="Calibri"/>
        <family val="2"/>
        <charset val="204"/>
      </rPr>
      <t xml:space="preserve">   (304 0,5)ВМ-100(430 0,5)</t>
    </r>
  </si>
  <si>
    <r>
      <t xml:space="preserve">Оголовок конусный с ветрозащ. Зонтом  </t>
    </r>
    <r>
      <rPr>
        <sz val="9"/>
        <color rgb="FFFF0000"/>
        <rFont val="Calibri"/>
        <family val="2"/>
        <charset val="204"/>
      </rPr>
      <t xml:space="preserve"> (304 0,5)ВМ-100(430 0,5)</t>
    </r>
  </si>
  <si>
    <r>
      <t xml:space="preserve">Площадка под тройник                    </t>
    </r>
    <r>
      <rPr>
        <sz val="8"/>
        <color theme="1" tint="0.499984740745262"/>
        <rFont val="Calibri"/>
        <family val="2"/>
        <charset val="204"/>
      </rPr>
      <t xml:space="preserve"> (304 0,8)ВМ-100(430 0,5/1,0)</t>
    </r>
  </si>
  <si>
    <r>
      <t xml:space="preserve">Площадка разгрузочная                  </t>
    </r>
    <r>
      <rPr>
        <sz val="8"/>
        <color theme="1" tint="0.499984740745262"/>
        <rFont val="Calibri"/>
        <family val="2"/>
        <charset val="204"/>
      </rPr>
      <t xml:space="preserve">  (304 0,8)ВМ-100(430 0,5/1,0)</t>
    </r>
  </si>
  <si>
    <r>
      <t xml:space="preserve">Переход </t>
    </r>
    <r>
      <rPr>
        <sz val="8"/>
        <color indexed="8"/>
        <rFont val="Calibri"/>
        <family val="2"/>
        <charset val="204"/>
      </rPr>
      <t>Ø</t>
    </r>
    <r>
      <rPr>
        <vertAlign val="superscript"/>
        <sz val="8"/>
        <color indexed="8"/>
        <rFont val="Calibri"/>
        <family val="2"/>
        <charset val="204"/>
      </rPr>
      <t xml:space="preserve">a </t>
    </r>
    <r>
      <rPr>
        <sz val="8"/>
        <color indexed="8"/>
        <rFont val="Calibri"/>
        <family val="2"/>
        <charset val="204"/>
      </rPr>
      <t>→ Ø</t>
    </r>
    <r>
      <rPr>
        <vertAlign val="superscript"/>
        <sz val="8"/>
        <color indexed="8"/>
        <rFont val="Calibri"/>
        <family val="2"/>
        <charset val="204"/>
      </rPr>
      <t xml:space="preserve">b                                         </t>
    </r>
    <r>
      <rPr>
        <vertAlign val="superscript"/>
        <sz val="8"/>
        <color theme="1" tint="0.499984740745262"/>
        <rFont val="Calibri"/>
        <family val="2"/>
        <charset val="204"/>
      </rPr>
      <t xml:space="preserve">                                          </t>
    </r>
    <r>
      <rPr>
        <vertAlign val="superscript"/>
        <sz val="12"/>
        <color theme="1" tint="0.499984740745262"/>
        <rFont val="Calibri"/>
        <family val="2"/>
        <charset val="204"/>
      </rPr>
      <t xml:space="preserve"> (304 0,8)ВМ-100(430 0,5)</t>
    </r>
  </si>
  <si>
    <t>(304 0,8)ВМ-50(оцинк 0,55)</t>
  </si>
  <si>
    <r>
      <t xml:space="preserve">Отвод 90°/60°                                                              </t>
    </r>
    <r>
      <rPr>
        <sz val="8"/>
        <color theme="0" tint="-0.499984740745262"/>
        <rFont val="Calibri"/>
        <family val="2"/>
        <charset val="204"/>
      </rPr>
      <t xml:space="preserve"> (304 0,8)ВМ-50(оцинк 0,55)</t>
    </r>
  </si>
  <si>
    <r>
      <t xml:space="preserve">Отвод 45°/30°                               </t>
    </r>
    <r>
      <rPr>
        <sz val="9"/>
        <color theme="0" tint="-0.499984740745262"/>
        <rFont val="Calibri"/>
        <family val="2"/>
        <charset val="204"/>
      </rPr>
      <t xml:space="preserve">            (304 0,8)ВМ-50(оцинк 0,55)</t>
    </r>
  </si>
  <si>
    <r>
      <t xml:space="preserve">Тройник 90°/60°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 (304 0,8)ВМ-50(оцинк 0,55)</t>
    </r>
  </si>
  <si>
    <r>
      <t xml:space="preserve">Тройник 45°/30°  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(304 0,8)ВМ-50(оцинк 0,55)</t>
    </r>
  </si>
  <si>
    <r>
      <t xml:space="preserve">Четверник 90° 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(304 0,8)ВМ-50(оцинк 0,55)</t>
    </r>
  </si>
  <si>
    <r>
      <t xml:space="preserve">Четверник 90°  с ревизией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(304 0,8)ВМ-50(оцинк 0,55)</t>
    </r>
  </si>
  <si>
    <r>
      <t xml:space="preserve">Шибер поворотный изолированный                                             </t>
    </r>
    <r>
      <rPr>
        <sz val="8"/>
        <color theme="1" tint="0.499984740745262"/>
        <rFont val="Calibri"/>
        <family val="2"/>
        <charset val="204"/>
      </rPr>
      <t>(304 0,8)ВМ-50(оцинк 0,55)</t>
    </r>
  </si>
  <si>
    <r>
      <t xml:space="preserve">Заглушка со вставкой нижняя                   </t>
    </r>
    <r>
      <rPr>
        <sz val="8"/>
        <color theme="1" tint="0.499984740745262"/>
        <rFont val="Calibri"/>
        <family val="2"/>
        <charset val="204"/>
      </rPr>
      <t xml:space="preserve"> (304 0,8)ВМ-50(430 0,5)</t>
    </r>
  </si>
  <si>
    <r>
      <t xml:space="preserve">Площадка под тройник                             </t>
    </r>
    <r>
      <rPr>
        <sz val="8"/>
        <color theme="1" tint="0.499984740745262"/>
        <rFont val="Calibri"/>
        <family val="2"/>
        <charset val="204"/>
      </rPr>
      <t xml:space="preserve">  (304 0,8)ВМ-50(оцинк 0,55/1,0)</t>
    </r>
  </si>
  <si>
    <r>
      <t xml:space="preserve">Площадка разгрузочная                                </t>
    </r>
    <r>
      <rPr>
        <sz val="8"/>
        <color theme="1" tint="0.499984740745262"/>
        <rFont val="Calibri"/>
        <family val="2"/>
        <charset val="204"/>
      </rPr>
      <t xml:space="preserve"> (304 0,8)ВМ-50(оцинк 0,55/1,0)</t>
    </r>
  </si>
  <si>
    <r>
      <t xml:space="preserve">Переход </t>
    </r>
    <r>
      <rPr>
        <sz val="9"/>
        <color indexed="8"/>
        <rFont val="Calibri"/>
        <family val="2"/>
        <charset val="204"/>
      </rPr>
      <t>Ø</t>
    </r>
    <r>
      <rPr>
        <vertAlign val="superscript"/>
        <sz val="9"/>
        <color indexed="8"/>
        <rFont val="Calibri"/>
        <family val="2"/>
        <charset val="204"/>
      </rPr>
      <t xml:space="preserve">a </t>
    </r>
    <r>
      <rPr>
        <sz val="9"/>
        <color indexed="8"/>
        <rFont val="Calibri"/>
        <family val="2"/>
        <charset val="204"/>
      </rPr>
      <t>→ Ø</t>
    </r>
    <r>
      <rPr>
        <vertAlign val="superscript"/>
        <sz val="9"/>
        <color indexed="8"/>
        <rFont val="Calibri"/>
        <family val="2"/>
        <charset val="204"/>
      </rPr>
      <t xml:space="preserve">b                                                               </t>
    </r>
    <r>
      <rPr>
        <vertAlign val="superscript"/>
        <sz val="12"/>
        <color indexed="8"/>
        <rFont val="Calibri"/>
        <family val="2"/>
        <charset val="204"/>
      </rPr>
      <t xml:space="preserve"> (304 0,8)ВМ-50(оцинк 0,55)</t>
    </r>
  </si>
  <si>
    <t>(304 0,8)ВМ-30(оцинк 0,55)</t>
  </si>
  <si>
    <r>
      <t xml:space="preserve">Отвод 90°/60°                                                              </t>
    </r>
    <r>
      <rPr>
        <sz val="8"/>
        <color theme="0" tint="-0.499984740745262"/>
        <rFont val="Calibri"/>
        <family val="2"/>
        <charset val="204"/>
      </rPr>
      <t xml:space="preserve"> (304 0,8)ВМ-30(оцинк 0,55)</t>
    </r>
  </si>
  <si>
    <r>
      <t xml:space="preserve">Отвод 45°/30°                               </t>
    </r>
    <r>
      <rPr>
        <sz val="9"/>
        <color theme="0" tint="-0.499984740745262"/>
        <rFont val="Calibri"/>
        <family val="2"/>
        <charset val="204"/>
      </rPr>
      <t xml:space="preserve">            (304 0,8)ВМ-30(оцинк 0,55)</t>
    </r>
  </si>
  <si>
    <r>
      <t xml:space="preserve">Тройник 90°/60°   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 (304 0,8)ВМ-30(оцинк 0,55)</t>
    </r>
  </si>
  <si>
    <r>
      <t xml:space="preserve">Тройник 45°/30°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(304 0,8)ВМ-30(оцинк 0,55)</t>
    </r>
  </si>
  <si>
    <r>
      <t xml:space="preserve">Четверник 90°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(304 0,8)ВМ-30(оцинк 0,55)</t>
    </r>
  </si>
  <si>
    <r>
      <t xml:space="preserve">Шибер поворотный изолированный                                             </t>
    </r>
    <r>
      <rPr>
        <sz val="8"/>
        <color theme="1" tint="0.499984740745262"/>
        <rFont val="Calibri"/>
        <family val="2"/>
        <charset val="204"/>
      </rPr>
      <t>(304 0,8)ВМ-30(оцинк 0,55)</t>
    </r>
  </si>
  <si>
    <r>
      <t xml:space="preserve">Заглушка со вставкой нижняя                 </t>
    </r>
    <r>
      <rPr>
        <sz val="8"/>
        <color theme="1" tint="0.499984740745262"/>
        <rFont val="Calibri"/>
        <family val="2"/>
        <charset val="204"/>
      </rPr>
      <t>(304 0,8)ВМ-30(430 0,5)</t>
    </r>
  </si>
  <si>
    <r>
      <t xml:space="preserve">Площадка под тройник                                        </t>
    </r>
    <r>
      <rPr>
        <sz val="8"/>
        <color theme="1" tint="0.499984740745262"/>
        <rFont val="Calibri"/>
        <family val="2"/>
        <charset val="204"/>
      </rPr>
      <t>(304 0,8)ВМ-30(оцинк 0,55/1,0)</t>
    </r>
  </si>
  <si>
    <r>
      <t xml:space="preserve">Площадка разгрузочная                 </t>
    </r>
    <r>
      <rPr>
        <sz val="8"/>
        <color theme="1" tint="0.499984740745262"/>
        <rFont val="Calibri"/>
        <family val="2"/>
        <charset val="204"/>
      </rPr>
      <t xml:space="preserve">                (304 0,8)ВМ-30(оцинк 0,55/1,0)</t>
    </r>
  </si>
  <si>
    <r>
      <t xml:space="preserve">Переход </t>
    </r>
    <r>
      <rPr>
        <sz val="9"/>
        <color indexed="8"/>
        <rFont val="Calibri"/>
        <family val="2"/>
        <charset val="204"/>
      </rPr>
      <t>Ø</t>
    </r>
    <r>
      <rPr>
        <vertAlign val="superscript"/>
        <sz val="9"/>
        <color indexed="8"/>
        <rFont val="Calibri"/>
        <family val="2"/>
        <charset val="204"/>
      </rPr>
      <t xml:space="preserve">a </t>
    </r>
    <r>
      <rPr>
        <sz val="9"/>
        <color indexed="8"/>
        <rFont val="Calibri"/>
        <family val="2"/>
        <charset val="204"/>
      </rPr>
      <t>→ Ø</t>
    </r>
    <r>
      <rPr>
        <vertAlign val="superscript"/>
        <sz val="9"/>
        <color indexed="8"/>
        <rFont val="Calibri"/>
        <family val="2"/>
        <charset val="204"/>
      </rPr>
      <t xml:space="preserve">b                                                                    </t>
    </r>
    <r>
      <rPr>
        <vertAlign val="superscript"/>
        <sz val="12"/>
        <color indexed="8"/>
        <rFont val="Calibri"/>
        <family val="2"/>
        <charset val="204"/>
      </rPr>
      <t xml:space="preserve">  </t>
    </r>
    <r>
      <rPr>
        <vertAlign val="superscript"/>
        <sz val="12"/>
        <color theme="1" tint="0.499984740745262"/>
        <rFont val="Calibri"/>
        <family val="2"/>
        <charset val="204"/>
      </rPr>
      <t>(304 0,8)ВМ-30(оцинк 0,55)</t>
    </r>
  </si>
  <si>
    <t>(304 0,5)ВМ-50(оцинк 0,55)</t>
  </si>
  <si>
    <r>
      <t xml:space="preserve">Отвод 90°/60°                                                              </t>
    </r>
    <r>
      <rPr>
        <sz val="8"/>
        <color theme="0" tint="-0.499984740745262"/>
        <rFont val="Calibri"/>
        <family val="2"/>
        <charset val="204"/>
      </rPr>
      <t xml:space="preserve"> (304 0,5)ВМ-50(оцинк 0,55)</t>
    </r>
  </si>
  <si>
    <r>
      <t xml:space="preserve">Отвод 45°/30°                               </t>
    </r>
    <r>
      <rPr>
        <sz val="9"/>
        <color theme="0" tint="-0.499984740745262"/>
        <rFont val="Calibri"/>
        <family val="2"/>
        <charset val="204"/>
      </rPr>
      <t xml:space="preserve">            (304 0,5)ВМ-50(оцинк 0,55)</t>
    </r>
  </si>
  <si>
    <r>
      <t xml:space="preserve">Тройник 90°/60°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 (304 0,5)ВМ-50(оцинк 0,55)</t>
    </r>
  </si>
  <si>
    <r>
      <t xml:space="preserve">Тройник 45°/30°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(304 0,5)ВМ-50(оцинк 0,55)</t>
    </r>
  </si>
  <si>
    <r>
      <t xml:space="preserve">Четверник 90°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(304 0,5)ВМ-50(оцинк 0,55)</t>
    </r>
  </si>
  <si>
    <r>
      <t xml:space="preserve">Шибер поворотный изолированный                                             </t>
    </r>
    <r>
      <rPr>
        <sz val="8"/>
        <color theme="1" tint="0.499984740745262"/>
        <rFont val="Calibri"/>
        <family val="2"/>
        <charset val="204"/>
      </rPr>
      <t>(304 0,5)ВМ-50(оцинк 0,55)</t>
    </r>
  </si>
  <si>
    <r>
      <t xml:space="preserve">Площадка под тройник                          </t>
    </r>
    <r>
      <rPr>
        <sz val="8"/>
        <color theme="1" tint="0.499984740745262"/>
        <rFont val="Calibri"/>
        <family val="2"/>
        <charset val="204"/>
      </rPr>
      <t xml:space="preserve">  (304 0,5)ВМ-50(оцинк 0,55/1,0)</t>
    </r>
  </si>
  <si>
    <r>
      <t xml:space="preserve">Площадка разгрузочная                               </t>
    </r>
    <r>
      <rPr>
        <sz val="8"/>
        <color theme="1" tint="0.499984740745262"/>
        <rFont val="Calibri"/>
        <family val="2"/>
        <charset val="204"/>
      </rPr>
      <t xml:space="preserve"> (304 0,5)ВМ-50(оцинк 0,55/1,0)</t>
    </r>
  </si>
  <si>
    <r>
      <t xml:space="preserve">Переход на кирпич (пятерик)                                  </t>
    </r>
    <r>
      <rPr>
        <sz val="8"/>
        <color theme="1" tint="0.499984740745262"/>
        <rFont val="Calibri"/>
        <family val="2"/>
        <charset val="204"/>
      </rPr>
      <t xml:space="preserve">  (304 0,5)ВМ-50(оцинк 0,55/0,7)</t>
    </r>
  </si>
  <si>
    <r>
      <t xml:space="preserve">Переход </t>
    </r>
    <r>
      <rPr>
        <sz val="9"/>
        <color indexed="8"/>
        <rFont val="Calibri"/>
        <family val="2"/>
        <charset val="204"/>
      </rPr>
      <t>Ø</t>
    </r>
    <r>
      <rPr>
        <vertAlign val="superscript"/>
        <sz val="9"/>
        <color indexed="8"/>
        <rFont val="Calibri"/>
        <family val="2"/>
        <charset val="204"/>
      </rPr>
      <t xml:space="preserve">a </t>
    </r>
    <r>
      <rPr>
        <sz val="9"/>
        <color indexed="8"/>
        <rFont val="Calibri"/>
        <family val="2"/>
        <charset val="204"/>
      </rPr>
      <t>→ Ø</t>
    </r>
    <r>
      <rPr>
        <vertAlign val="superscript"/>
        <sz val="9"/>
        <color indexed="8"/>
        <rFont val="Calibri"/>
        <family val="2"/>
        <charset val="204"/>
      </rPr>
      <t xml:space="preserve">b                                                              </t>
    </r>
    <r>
      <rPr>
        <vertAlign val="superscript"/>
        <sz val="9"/>
        <color theme="1" tint="0.499984740745262"/>
        <rFont val="Calibri"/>
        <family val="2"/>
        <charset val="204"/>
      </rPr>
      <t xml:space="preserve"> </t>
    </r>
    <r>
      <rPr>
        <vertAlign val="superscript"/>
        <sz val="12"/>
        <color theme="1" tint="0.499984740745262"/>
        <rFont val="Calibri"/>
        <family val="2"/>
        <charset val="204"/>
      </rPr>
      <t xml:space="preserve"> (304 0,5)ВМ-50(оцинк 0,55)</t>
    </r>
  </si>
  <si>
    <t>Экран, лист + отб. До 25 мм</t>
  </si>
  <si>
    <t xml:space="preserve">Экран/Фланец БЕЗ изоляции отб. 30 мм </t>
  </si>
  <si>
    <t>400  410</t>
  </si>
  <si>
    <t>115/                120</t>
  </si>
  <si>
    <t>175/   180</t>
  </si>
  <si>
    <r>
      <t xml:space="preserve">Переход моно-термо "конус"                </t>
    </r>
    <r>
      <rPr>
        <sz val="8"/>
        <color theme="1" tint="0.499984740745262"/>
        <rFont val="Calibri"/>
        <family val="2"/>
        <charset val="204"/>
      </rPr>
      <t xml:space="preserve"> (304 0,5)ВМ-50(430 0,5)</t>
    </r>
  </si>
  <si>
    <r>
      <t>Переход моно-термо / термо-моно ВЕРХНИЙ</t>
    </r>
    <r>
      <rPr>
        <sz val="8"/>
        <color theme="1" tint="0.499984740745262"/>
        <rFont val="Calibri"/>
        <family val="2"/>
        <charset val="204"/>
      </rPr>
      <t xml:space="preserve"> (304 0,5)ВМ-50(430 0,5)</t>
    </r>
  </si>
  <si>
    <r>
      <t>Переход моно-термо / термо-моно ВЕРХНИЙ</t>
    </r>
    <r>
      <rPr>
        <sz val="8"/>
        <color theme="1" tint="0.499984740745262"/>
        <rFont val="Calibri"/>
        <family val="2"/>
        <charset val="204"/>
      </rPr>
      <t xml:space="preserve"> (321 0,8)ВМ-50(430 0,5)</t>
    </r>
  </si>
  <si>
    <r>
      <t xml:space="preserve">Заглушка со вставкой нижняя           </t>
    </r>
    <r>
      <rPr>
        <sz val="8"/>
        <color theme="1" tint="0.499984740745262"/>
        <rFont val="Calibri"/>
        <family val="2"/>
        <charset val="204"/>
      </rPr>
      <t xml:space="preserve"> (321 0,8)ВМ-50(430 0,5)</t>
    </r>
  </si>
  <si>
    <r>
      <t xml:space="preserve">Переход моно-термо / термо-моно ВЕРХНИЙ </t>
    </r>
    <r>
      <rPr>
        <sz val="8"/>
        <color theme="1" tint="0.499984740745262"/>
        <rFont val="Calibri"/>
        <family val="2"/>
        <charset val="204"/>
      </rPr>
      <t>(304 0,8)ВМ-50(430 0,5)</t>
    </r>
  </si>
  <si>
    <t xml:space="preserve">Фланец дек. с отбортовкой до 25 мм                            </t>
  </si>
  <si>
    <t>Конденсатосборник Термо (430 0,5 - ниппель 3/4 ВМ-30(430 0,5)</t>
  </si>
  <si>
    <t>уши до 1000 мм</t>
  </si>
  <si>
    <r>
      <t xml:space="preserve">Переход на кирпич (пятерик)                                  </t>
    </r>
    <r>
      <rPr>
        <sz val="8"/>
        <color theme="1" tint="0.499984740745262"/>
        <rFont val="Calibri"/>
        <family val="2"/>
        <charset val="204"/>
      </rPr>
      <t xml:space="preserve">  (321 0,8)ВМ-30(430 0,5/0,8)</t>
    </r>
  </si>
  <si>
    <t>270   280  290</t>
  </si>
  <si>
    <t>Распорки телескопические  850-1500</t>
  </si>
  <si>
    <r>
      <t>Переход моно-термо / термо-моно ВЕРХНИЙ</t>
    </r>
    <r>
      <rPr>
        <sz val="8"/>
        <color theme="1" tint="0.499984740745262"/>
        <rFont val="Calibri"/>
        <family val="2"/>
        <charset val="204"/>
      </rPr>
      <t xml:space="preserve"> (316)ВМ-30(430 0,5)</t>
    </r>
  </si>
  <si>
    <t>Опора тройника (Табурет)  L ≤600 (тр.проф./уголок 20х20 Ст3)</t>
  </si>
  <si>
    <t>Коньковая х 1,5</t>
  </si>
  <si>
    <t xml:space="preserve">Кронштейн стеновой телескопический   L ≤750 </t>
  </si>
  <si>
    <t>Лист / Экран предтопочный отб. 9 мм (со стеклом.)</t>
  </si>
  <si>
    <t xml:space="preserve"> Длина, мм*</t>
  </si>
  <si>
    <t>Ширина  мм*</t>
  </si>
  <si>
    <t>Для экранов,фланцев и листов с отбортовкой -длина не должна превышать 1190-1230 мм в зависимости от отбортовки</t>
  </si>
  <si>
    <r>
      <t xml:space="preserve">Зонт с дефлектором                    </t>
    </r>
    <r>
      <rPr>
        <sz val="8"/>
        <color theme="1" tint="0.499984740745262"/>
        <rFont val="Calibri"/>
        <family val="2"/>
        <charset val="204"/>
      </rPr>
      <t xml:space="preserve"> (430 0,5)</t>
    </r>
  </si>
  <si>
    <r>
      <t xml:space="preserve">Хомут под шпильку/составной м8 / м10           </t>
    </r>
    <r>
      <rPr>
        <sz val="8"/>
        <color theme="1" tint="0.499984740745262"/>
        <rFont val="Calibri"/>
        <family val="2"/>
        <charset val="204"/>
      </rPr>
      <t xml:space="preserve">  (430 0,8)</t>
    </r>
  </si>
  <si>
    <r>
      <t xml:space="preserve">Переход на кирпич (пятерик)                                  </t>
    </r>
    <r>
      <rPr>
        <sz val="8"/>
        <color theme="1" tint="0.499984740745262"/>
        <rFont val="Calibri"/>
        <family val="2"/>
        <charset val="204"/>
      </rPr>
      <t xml:space="preserve">  (304 0,8)ВМ-30(430 0,5/0,8)</t>
    </r>
  </si>
  <si>
    <t>250     260</t>
  </si>
  <si>
    <r>
      <t xml:space="preserve">Взрывной клапан 90° 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(321 0,5)ВМ-30(430 0,5)</t>
    </r>
  </si>
  <si>
    <r>
      <t xml:space="preserve">Четверник с ревизией с хомутом 90°   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(321 0,5)ВМ-30(430 0,5)</t>
    </r>
  </si>
  <si>
    <r>
      <t xml:space="preserve">Тройник 90°/60° с ревизией и хомутом                              </t>
    </r>
    <r>
      <rPr>
        <sz val="8"/>
        <color theme="1" tint="0.499984740745262"/>
        <rFont val="Calibri"/>
        <family val="2"/>
        <charset val="204"/>
      </rPr>
      <t xml:space="preserve">                  (321 0,5)ВМ-30(430 0,5)</t>
    </r>
  </si>
  <si>
    <r>
      <t>Тройник 90°/60° с ревизией и хомутом</t>
    </r>
    <r>
      <rPr>
        <sz val="8"/>
        <color theme="1" tint="0.499984740745262"/>
        <rFont val="Calibri"/>
        <family val="2"/>
        <charset val="204"/>
      </rPr>
      <t xml:space="preserve"> (321 0,5)ВМ-50(430 0,5)</t>
    </r>
  </si>
  <si>
    <t>Фланец со вставкой Угловой до 30 гр.</t>
  </si>
  <si>
    <t>Лист предтопочный с радиусными углами (оцинк 0,55)</t>
  </si>
  <si>
    <r>
      <t xml:space="preserve">Четверник 90° с ревизией  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(316 0,5)ВМ-50(430 0,5)</t>
    </r>
  </si>
  <si>
    <r>
      <t xml:space="preserve">Взрывной клапан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(316 0,5)ВМ-50(430 0,5)</t>
    </r>
  </si>
  <si>
    <r>
      <t xml:space="preserve">Стартовый переходник                               </t>
    </r>
    <r>
      <rPr>
        <sz val="8"/>
        <color theme="1" tint="0.499984740745262"/>
        <rFont val="Calibri"/>
        <family val="2"/>
        <charset val="204"/>
      </rPr>
      <t xml:space="preserve"> (316 0,5)ВМ-50(430 0,5)</t>
    </r>
  </si>
  <si>
    <r>
      <t xml:space="preserve">Стартовый переходник "конус"                </t>
    </r>
    <r>
      <rPr>
        <sz val="8"/>
        <color theme="1" tint="0.499984740745262"/>
        <rFont val="Calibri"/>
        <family val="2"/>
        <charset val="204"/>
      </rPr>
      <t xml:space="preserve"> (316 0,5)ВМ-50(430 0,5)</t>
    </r>
  </si>
  <si>
    <r>
      <t xml:space="preserve">Тройник 90° с ревизией  и хомутом                                        </t>
    </r>
    <r>
      <rPr>
        <sz val="8"/>
        <color theme="1" tint="0.499984740745262"/>
        <rFont val="Calibri"/>
        <family val="2"/>
        <charset val="204"/>
      </rPr>
      <t xml:space="preserve">  (321 0,8)ВМ-50(оцинк 0,55)</t>
    </r>
  </si>
  <si>
    <r>
      <t xml:space="preserve">Взрывной клапан 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(321 0,8)ВМ-50(оцинк 0,55)</t>
    </r>
  </si>
  <si>
    <t xml:space="preserve">стартовые </t>
  </si>
  <si>
    <t>Юбка гидроизоляционная/Дек. увелич.(430 0,5)</t>
  </si>
  <si>
    <t>Юбка декоративная / Гидроиз.(оцинк 0,55)</t>
  </si>
  <si>
    <t>Ст3 черн. Мат.без покр. / с покр. Цена нерж.</t>
  </si>
  <si>
    <t>Рег. Ножки + 500 р.</t>
  </si>
  <si>
    <t>Хомут ПЛАСТИНЧАТЫЙ регулируемый на шпильке отступ----см. Хомут стеновой (430 0,8/1,2)</t>
  </si>
  <si>
    <t>Хомут СТЕНОВОЙ РУГУЛИРУЕМЫЙ отступ 100-170 мм (430 0,8/1,2)</t>
  </si>
  <si>
    <t>Хомут СТЕНОВОЙ РУГУЛИРУЕМЫЙ отступ 170-270 мм (430 0,8/1,2)</t>
  </si>
  <si>
    <r>
      <t xml:space="preserve">Хомут СТЕНОВОЙ отступ до </t>
    </r>
    <r>
      <rPr>
        <sz val="12"/>
        <color rgb="FF000000"/>
        <rFont val="Calibri"/>
        <family val="2"/>
        <charset val="204"/>
      </rPr>
      <t>100</t>
    </r>
    <r>
      <rPr>
        <sz val="8"/>
        <color rgb="FF000000"/>
        <rFont val="Calibri"/>
        <family val="2"/>
        <charset val="204"/>
      </rPr>
      <t xml:space="preserve"> мм (430 0,8/1,2)</t>
    </r>
  </si>
  <si>
    <r>
      <t xml:space="preserve">Хомут СТЕНОВОЙ отступ </t>
    </r>
    <r>
      <rPr>
        <sz val="12"/>
        <color rgb="FF000000"/>
        <rFont val="Calibri"/>
        <family val="2"/>
        <charset val="204"/>
      </rPr>
      <t>150</t>
    </r>
    <r>
      <rPr>
        <sz val="8"/>
        <color rgb="FF000000"/>
        <rFont val="Calibri"/>
        <family val="2"/>
        <charset val="204"/>
      </rPr>
      <t xml:space="preserve"> мм (430 0,8/1,2)</t>
    </r>
  </si>
  <si>
    <r>
      <t xml:space="preserve">Хомут СТЕНОВОЙ отступ </t>
    </r>
    <r>
      <rPr>
        <sz val="11"/>
        <color rgb="FF000000"/>
        <rFont val="Calibri"/>
        <family val="2"/>
        <charset val="204"/>
      </rPr>
      <t>200</t>
    </r>
    <r>
      <rPr>
        <sz val="8"/>
        <color rgb="FF000000"/>
        <rFont val="Calibri"/>
        <family val="2"/>
        <charset val="204"/>
      </rPr>
      <t xml:space="preserve"> мм (430 0,8/1,2)</t>
    </r>
  </si>
  <si>
    <r>
      <t xml:space="preserve">Хомут СТЕНОВОЙ отступ </t>
    </r>
    <r>
      <rPr>
        <sz val="11"/>
        <color rgb="FF000000"/>
        <rFont val="Calibri"/>
        <family val="2"/>
        <charset val="204"/>
      </rPr>
      <t>250</t>
    </r>
    <r>
      <rPr>
        <sz val="8"/>
        <color rgb="FF000000"/>
        <rFont val="Calibri"/>
        <family val="2"/>
        <charset val="204"/>
      </rPr>
      <t xml:space="preserve"> мм (430 0,8/1,2)</t>
    </r>
  </si>
  <si>
    <t>до Ф350</t>
  </si>
  <si>
    <t>Консоль опорная под площадку L ≤500 (треугольная 430)</t>
  </si>
  <si>
    <t>Кронштейн универсальный с хомутом L ≤500 мм (430)</t>
  </si>
  <si>
    <t>Кронштейн универсальный с хомутом L ≤750 мм (430)</t>
  </si>
  <si>
    <t>Консоль обратная / опорная под площадку L ≤500 (треугольная 430)</t>
  </si>
  <si>
    <t>Консоль опорная под площадку L ≤750 (треугольная 430)</t>
  </si>
  <si>
    <t>Снегорассекатель по ширине проходки (оцинк 0,55)</t>
  </si>
  <si>
    <t>Фланец составной (РЕГУЛИРУЕМЫЙ) 0-45 гр.</t>
  </si>
  <si>
    <r>
      <t xml:space="preserve">Оголовок конусный с дефлектором  </t>
    </r>
    <r>
      <rPr>
        <sz val="9"/>
        <color rgb="FFFF0000"/>
        <rFont val="Calibri"/>
        <family val="2"/>
        <charset val="204"/>
      </rPr>
      <t xml:space="preserve"> (321 0,5)ВМ-100(430 0,5)</t>
    </r>
  </si>
  <si>
    <t>Консоль проходная/опорная  L ≤1500 (тр.проф. 25х25 нерж.)</t>
  </si>
  <si>
    <r>
      <t xml:space="preserve">Площадка под тройник                                </t>
    </r>
    <r>
      <rPr>
        <sz val="8"/>
        <color theme="1" tint="0.499984740745262"/>
        <rFont val="Calibri"/>
        <family val="2"/>
        <charset val="204"/>
      </rPr>
      <t xml:space="preserve"> (321 1,0)ВМ-50(430 0,5/1,2)</t>
    </r>
  </si>
  <si>
    <r>
      <t xml:space="preserve">Площадка разгрузочная                              </t>
    </r>
    <r>
      <rPr>
        <sz val="8"/>
        <color theme="1" tint="0.499984740745262"/>
        <rFont val="Calibri"/>
        <family val="2"/>
        <charset val="204"/>
      </rPr>
      <t xml:space="preserve">  (321 1,0)ВМ-50(430 0,5/1,2)</t>
    </r>
  </si>
  <si>
    <r>
      <t xml:space="preserve">Оголовок конусный                              </t>
    </r>
    <r>
      <rPr>
        <sz val="9"/>
        <color rgb="FFFF0000"/>
        <rFont val="Calibri"/>
        <family val="2"/>
        <charset val="204"/>
      </rPr>
      <t xml:space="preserve"> </t>
    </r>
    <r>
      <rPr>
        <sz val="8"/>
        <color rgb="FFFF0000"/>
        <rFont val="Calibri"/>
        <family val="2"/>
        <charset val="204"/>
      </rPr>
      <t>(316 0,5)</t>
    </r>
    <r>
      <rPr>
        <sz val="9"/>
        <color rgb="FFFF0000"/>
        <rFont val="Calibri"/>
        <family val="2"/>
        <charset val="204"/>
      </rPr>
      <t>ВМ-30(430 0,5)</t>
    </r>
  </si>
  <si>
    <r>
      <t xml:space="preserve">Оголовок конусный с зонтом                         </t>
    </r>
    <r>
      <rPr>
        <sz val="9"/>
        <color rgb="FFFF0000"/>
        <rFont val="Calibri"/>
        <family val="2"/>
        <charset val="204"/>
      </rPr>
      <t xml:space="preserve">     </t>
    </r>
    <r>
      <rPr>
        <sz val="8"/>
        <color rgb="FFFF0000"/>
        <rFont val="Calibri"/>
        <family val="2"/>
        <charset val="204"/>
      </rPr>
      <t xml:space="preserve">   (316 0,5)ВМ-30(430 0,5)</t>
    </r>
  </si>
  <si>
    <r>
      <t xml:space="preserve">Оголовок конусный с дефлектором  </t>
    </r>
    <r>
      <rPr>
        <sz val="9"/>
        <color theme="1" tint="0.499984740745262"/>
        <rFont val="Calibri"/>
        <family val="2"/>
        <charset val="204"/>
      </rPr>
      <t xml:space="preserve">  </t>
    </r>
    <r>
      <rPr>
        <sz val="9"/>
        <color rgb="FFFF0000"/>
        <rFont val="Calibri"/>
        <family val="2"/>
        <charset val="204"/>
      </rPr>
      <t xml:space="preserve"> (316 0,5)ВМ-30(430 0,5)</t>
    </r>
  </si>
  <si>
    <t>2000-2500мм</t>
  </si>
  <si>
    <t>2500-3000мм</t>
  </si>
  <si>
    <r>
      <t xml:space="preserve">Четверник 90° с ревизией  и хомутом </t>
    </r>
    <r>
      <rPr>
        <sz val="8"/>
        <color theme="1" tint="0.499984740745262"/>
        <rFont val="Calibri"/>
        <family val="2"/>
        <charset val="204"/>
      </rPr>
      <t>(304 0,8)ВМ-50(430 0,5)</t>
    </r>
  </si>
  <si>
    <r>
      <t xml:space="preserve">Тройник 90° с ревизией и хомутом                                          </t>
    </r>
    <r>
      <rPr>
        <sz val="8"/>
        <color theme="1" tint="0.499984740745262"/>
        <rFont val="Calibri"/>
        <family val="2"/>
        <charset val="204"/>
      </rPr>
      <t xml:space="preserve"> (321 0,8)ВМ-50(430 0,5)</t>
    </r>
  </si>
  <si>
    <r>
      <t xml:space="preserve">Площадка разгрузочная                   </t>
    </r>
    <r>
      <rPr>
        <sz val="8"/>
        <color theme="1" tint="0.499984740745262"/>
        <rFont val="Calibri"/>
        <family val="2"/>
        <charset val="204"/>
      </rPr>
      <t xml:space="preserve">  (321 0,5/430 1,2)</t>
    </r>
  </si>
  <si>
    <r>
      <t xml:space="preserve">Площадка под тройник     </t>
    </r>
    <r>
      <rPr>
        <sz val="8"/>
        <color theme="1" tint="0.499984740745262"/>
        <rFont val="Calibri"/>
        <family val="2"/>
        <charset val="204"/>
      </rPr>
      <t xml:space="preserve">  (321 0,8/430 1,2)</t>
    </r>
  </si>
  <si>
    <r>
      <t xml:space="preserve">Площадка под тройник                    </t>
    </r>
    <r>
      <rPr>
        <sz val="8"/>
        <color theme="1" tint="0.499984740745262"/>
        <rFont val="Calibri"/>
        <family val="2"/>
        <charset val="204"/>
      </rPr>
      <t xml:space="preserve">  (304 0,8/430 1,2)</t>
    </r>
  </si>
  <si>
    <t>115/</t>
  </si>
  <si>
    <t xml:space="preserve">120/     </t>
  </si>
  <si>
    <t>Переход на кирпич (пятерик)                                    (304 0,5)ВМ-30(430 0,5)</t>
  </si>
  <si>
    <t>Фланец  составной</t>
  </si>
  <si>
    <t xml:space="preserve">Фланец элипсный угловой </t>
  </si>
  <si>
    <r>
      <t>Угловой (изол.120 мм</t>
    </r>
    <r>
      <rPr>
        <i/>
        <sz val="11"/>
        <color rgb="FFFF0000"/>
        <rFont val="Arial Cyr"/>
        <charset val="204"/>
      </rPr>
      <t>)</t>
    </r>
  </si>
  <si>
    <t>Экран, лист 0,8</t>
  </si>
  <si>
    <r>
      <t xml:space="preserve">Хомут составной из двух половинок                           </t>
    </r>
    <r>
      <rPr>
        <sz val="8"/>
        <color theme="1" tint="0.499984740745262"/>
        <rFont val="Calibri"/>
        <family val="2"/>
        <charset val="204"/>
      </rPr>
      <t>(430 0,5 / 0,8)</t>
    </r>
  </si>
  <si>
    <t>Снегорассекатель треуголоный (430 0,8)</t>
  </si>
  <si>
    <t>Снегорассекатель треугольный (оцинк 0,7)</t>
  </si>
  <si>
    <t>Снегорассекатель по ширине проходки (430 0,5/0,8)</t>
  </si>
  <si>
    <t xml:space="preserve"> </t>
  </si>
  <si>
    <t>фер 55</t>
  </si>
  <si>
    <t>фер 45</t>
  </si>
  <si>
    <t>фер 68</t>
  </si>
  <si>
    <t>фер72</t>
  </si>
  <si>
    <t>фер35</t>
  </si>
  <si>
    <t>фер53</t>
  </si>
  <si>
    <t>фер50</t>
  </si>
  <si>
    <t>фер 43</t>
  </si>
  <si>
    <t>фер34</t>
  </si>
  <si>
    <t>фер48</t>
  </si>
  <si>
    <t>фер47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</si>
</sst>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4" x14ac:knownFonts="1">
    <font>
      <sz val="11"/>
      <color rgb="FF000000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name val="Calibri"/>
      <family val="2"/>
      <charset val="204"/>
    </font>
    <font>
      <sz val="8"/>
      <color indexed="63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sz val="7"/>
      <color indexed="63"/>
      <name val="Calibri"/>
      <family val="2"/>
      <charset val="204"/>
    </font>
    <font>
      <sz val="7"/>
      <color indexed="8"/>
      <name val="Calibri"/>
      <family val="2"/>
      <charset val="204"/>
    </font>
    <font>
      <vertAlign val="superscript"/>
      <sz val="8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i/>
      <sz val="7"/>
      <color indexed="8"/>
      <name val="Calibri"/>
      <family val="2"/>
      <charset val="204"/>
    </font>
    <font>
      <sz val="7"/>
      <color indexed="23"/>
      <name val="Calibri"/>
      <family val="2"/>
      <charset val="204"/>
    </font>
    <font>
      <sz val="7"/>
      <name val="Calibri"/>
      <family val="2"/>
      <charset val="204"/>
    </font>
    <font>
      <b/>
      <sz val="6"/>
      <color indexed="8"/>
      <name val="Calibri"/>
      <family val="2"/>
      <charset val="204"/>
    </font>
    <font>
      <vertAlign val="superscript"/>
      <sz val="9"/>
      <color indexed="8"/>
      <name val="Calibri"/>
      <family val="2"/>
      <charset val="204"/>
    </font>
    <font>
      <sz val="8"/>
      <color indexed="23"/>
      <name val="Calibri"/>
      <family val="2"/>
      <charset val="204"/>
    </font>
    <font>
      <i/>
      <sz val="7"/>
      <name val="Calibri"/>
      <family val="2"/>
      <charset val="204"/>
    </font>
    <font>
      <sz val="16"/>
      <name val="Calibri"/>
      <family val="2"/>
      <charset val="204"/>
    </font>
    <font>
      <sz val="8.8000000000000007"/>
      <color indexed="8"/>
      <name val="Calibri"/>
      <family val="2"/>
      <charset val="204"/>
    </font>
    <font>
      <sz val="7.8"/>
      <color indexed="8"/>
      <name val="Calibri"/>
      <family val="2"/>
      <charset val="204"/>
    </font>
    <font>
      <sz val="10"/>
      <name val="Calibri"/>
      <family val="2"/>
      <charset val="204"/>
    </font>
    <font>
      <b/>
      <sz val="12"/>
      <name val="Calibri"/>
      <family val="2"/>
      <charset val="204"/>
    </font>
    <font>
      <b/>
      <sz val="9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</font>
    <font>
      <sz val="26"/>
      <color rgb="FF000000"/>
      <name val="Mistral"/>
      <family val="4"/>
      <charset val="204"/>
    </font>
    <font>
      <sz val="10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sz val="9"/>
      <color rgb="FF595959"/>
      <name val="Calibri"/>
      <family val="2"/>
      <charset val="204"/>
    </font>
    <font>
      <sz val="12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8"/>
      <color rgb="FF595959"/>
      <name val="Calibri"/>
      <family val="2"/>
      <charset val="204"/>
    </font>
    <font>
      <sz val="8"/>
      <color rgb="FFFF0000"/>
      <name val="Calibri"/>
      <family val="2"/>
      <charset val="204"/>
    </font>
    <font>
      <sz val="7"/>
      <color rgb="FF595959"/>
      <name val="Calibri"/>
      <family val="2"/>
      <charset val="204"/>
    </font>
    <font>
      <sz val="18"/>
      <color rgb="FF000000"/>
      <name val="Calibri"/>
      <family val="2"/>
      <charset val="204"/>
    </font>
    <font>
      <sz val="7"/>
      <color rgb="FF000000"/>
      <name val="Calibri"/>
      <family val="2"/>
      <charset val="204"/>
    </font>
    <font>
      <sz val="7"/>
      <color rgb="FF808080"/>
      <name val="Calibri"/>
      <family val="2"/>
      <charset val="204"/>
    </font>
    <font>
      <i/>
      <sz val="10"/>
      <color rgb="FF000000"/>
      <name val="Calibri"/>
      <family val="2"/>
      <charset val="204"/>
    </font>
    <font>
      <i/>
      <u/>
      <sz val="10"/>
      <color rgb="FF000000"/>
      <name val="Calibri"/>
      <family val="2"/>
      <charset val="204"/>
    </font>
    <font>
      <i/>
      <sz val="7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7"/>
      <color rgb="FFFF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7"/>
      <color rgb="FF7F7F7F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5"/>
      <color rgb="FF000000"/>
      <name val="Calibri"/>
      <family val="2"/>
      <charset val="204"/>
    </font>
    <font>
      <sz val="8"/>
      <color rgb="FF77933C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8.5"/>
      <color rgb="FF595959"/>
      <name val="Calibri"/>
      <family val="2"/>
      <charset val="204"/>
    </font>
    <font>
      <i/>
      <sz val="8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9"/>
      <color rgb="FFFF0000"/>
      <name val="Calibri"/>
      <family val="2"/>
      <charset val="204"/>
    </font>
    <font>
      <sz val="8.5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8"/>
      <color rgb="FF7F7F7F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0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8"/>
      <color theme="0" tint="-0.499984740745262"/>
      <name val="Calibri"/>
      <family val="2"/>
      <charset val="204"/>
    </font>
    <font>
      <sz val="9"/>
      <color theme="0" tint="-0.499984740745262"/>
      <name val="Calibri"/>
      <family val="2"/>
      <charset val="204"/>
    </font>
    <font>
      <sz val="8"/>
      <color theme="1" tint="0.499984740745262"/>
      <name val="Calibri"/>
      <family val="2"/>
      <charset val="204"/>
    </font>
    <font>
      <sz val="9"/>
      <color theme="1" tint="0.499984740745262"/>
      <name val="Calibri"/>
      <family val="2"/>
      <charset val="204"/>
    </font>
    <font>
      <sz val="8"/>
      <color theme="0" tint="-0.249977111117893"/>
      <name val="Calibri"/>
      <family val="2"/>
      <charset val="204"/>
    </font>
    <font>
      <sz val="9"/>
      <color theme="1"/>
      <name val="Calibri"/>
      <family val="2"/>
      <charset val="204"/>
    </font>
    <font>
      <vertAlign val="superscript"/>
      <sz val="12"/>
      <color theme="1" tint="0.499984740745262"/>
      <name val="Calibri"/>
      <family val="2"/>
      <charset val="204"/>
    </font>
    <font>
      <sz val="10"/>
      <color indexed="8"/>
      <name val="Calibri"/>
      <family val="2"/>
      <charset val="204"/>
    </font>
    <font>
      <vertAlign val="superscript"/>
      <sz val="10"/>
      <color indexed="8"/>
      <name val="Calibri"/>
      <family val="2"/>
      <charset val="204"/>
    </font>
    <font>
      <vertAlign val="superscript"/>
      <sz val="12"/>
      <color indexed="8"/>
      <name val="Calibri"/>
      <family val="2"/>
      <charset val="204"/>
    </font>
    <font>
      <vertAlign val="superscript"/>
      <sz val="8"/>
      <color theme="1" tint="0.499984740745262"/>
      <name val="Calibri"/>
      <family val="2"/>
      <charset val="204"/>
    </font>
    <font>
      <vertAlign val="superscript"/>
      <sz val="10"/>
      <color theme="1" tint="0.499984740745262"/>
      <name val="Calibri"/>
      <family val="2"/>
      <charset val="204"/>
    </font>
    <font>
      <vertAlign val="superscript"/>
      <sz val="9"/>
      <color theme="1" tint="0.499984740745262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12"/>
      <color rgb="FFFF0000"/>
      <name val="Calibri"/>
      <family val="2"/>
      <charset val="204"/>
    </font>
    <font>
      <sz val="12"/>
      <name val="Arial Cyr"/>
      <charset val="204"/>
    </font>
    <font>
      <i/>
      <sz val="11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b/>
      <sz val="12"/>
      <name val="Arial Cyr"/>
      <charset val="204"/>
    </font>
    <font>
      <sz val="12"/>
      <color rgb="FFFF0000"/>
      <name val="Arial Cyr"/>
      <charset val="204"/>
    </font>
    <font>
      <i/>
      <sz val="11"/>
      <color rgb="FFFF000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20"/>
      <name val="Calibri"/>
      <family val="2"/>
      <charset val="204"/>
    </font>
    <font>
      <sz val="14"/>
      <name val="Calibri"/>
      <family val="2"/>
      <charset val="204"/>
    </font>
    <font>
      <sz val="18"/>
      <name val="Calibri"/>
      <family val="2"/>
      <charset val="204"/>
    </font>
    <font>
      <i/>
      <sz val="14"/>
      <color indexed="8"/>
      <name val="Calibri"/>
      <family val="2"/>
      <charset val="204"/>
    </font>
    <font>
      <sz val="10"/>
      <color theme="1"/>
      <name val="Calibri"/>
      <family val="2"/>
      <charset val="204"/>
    </font>
    <font>
      <sz val="24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sz val="22"/>
      <color rgb="FF000000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rgb="FFEEECE1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EEECE1"/>
      </patternFill>
    </fill>
    <fill>
      <patternFill patternType="solid">
        <fgColor rgb="FFFFFFFF"/>
        <bgColor rgb="FFF2F2F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EEECE1"/>
      </patternFill>
    </fill>
    <fill>
      <patternFill patternType="solid">
        <fgColor theme="4" tint="0.79998168889431442"/>
        <bgColor rgb="FFF2F2F2"/>
      </patternFill>
    </fill>
    <fill>
      <patternFill patternType="solid">
        <fgColor theme="4" tint="0.79998168889431442"/>
        <bgColor rgb="FFEEECE1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rgb="FFF2F2F2"/>
      </patternFill>
    </fill>
    <fill>
      <patternFill patternType="solid">
        <fgColor theme="5" tint="0.79998168889431442"/>
        <bgColor rgb="FFF2F2F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</cellStyleXfs>
  <cellXfs count="1071">
    <xf numFmtId="0" fontId="0" fillId="0" borderId="0" xfId="0"/>
    <xf numFmtId="0" fontId="0" fillId="0" borderId="0" xfId="0" applyBorder="1"/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7" fillId="0" borderId="0" xfId="0" applyFont="1" applyBorder="1" applyAlignment="1">
      <alignment vertical="top"/>
    </xf>
    <xf numFmtId="0" fontId="0" fillId="0" borderId="0" xfId="0" applyBorder="1" applyAlignment="1">
      <alignment horizontal="right"/>
    </xf>
    <xf numFmtId="0" fontId="28" fillId="0" borderId="0" xfId="0" applyFont="1" applyBorder="1"/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 vertical="top"/>
    </xf>
    <xf numFmtId="0" fontId="33" fillId="2" borderId="4" xfId="0" applyFont="1" applyFill="1" applyBorder="1" applyAlignment="1">
      <alignment horizontal="left" vertical="center"/>
    </xf>
    <xf numFmtId="0" fontId="33" fillId="2" borderId="4" xfId="0" applyFont="1" applyFill="1" applyBorder="1" applyAlignment="1">
      <alignment horizontal="right" vertical="top"/>
    </xf>
    <xf numFmtId="0" fontId="0" fillId="0" borderId="0" xfId="0" applyAlignment="1">
      <alignment horizontal="center" vertical="center"/>
    </xf>
    <xf numFmtId="0" fontId="32" fillId="2" borderId="6" xfId="0" applyFont="1" applyFill="1" applyBorder="1" applyAlignment="1"/>
    <xf numFmtId="0" fontId="32" fillId="2" borderId="0" xfId="0" applyFont="1" applyFill="1" applyBorder="1" applyAlignment="1"/>
    <xf numFmtId="0" fontId="33" fillId="2" borderId="11" xfId="0" applyFont="1" applyFill="1" applyBorder="1" applyAlignment="1">
      <alignment horizontal="right" vertical="center"/>
    </xf>
    <xf numFmtId="0" fontId="0" fillId="0" borderId="6" xfId="0" applyBorder="1"/>
    <xf numFmtId="0" fontId="0" fillId="0" borderId="8" xfId="0" applyBorder="1"/>
    <xf numFmtId="1" fontId="5" fillId="2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center" vertical="center"/>
      <protection locked="0"/>
    </xf>
    <xf numFmtId="1" fontId="6" fillId="3" borderId="1" xfId="0" applyNumberFormat="1" applyFont="1" applyFill="1" applyBorder="1" applyAlignment="1" applyProtection="1">
      <alignment horizontal="center" vertical="center"/>
      <protection locked="0"/>
    </xf>
    <xf numFmtId="1" fontId="33" fillId="0" borderId="1" xfId="0" applyNumberFormat="1" applyFont="1" applyFill="1" applyBorder="1" applyAlignment="1" applyProtection="1">
      <alignment horizontal="center" vertical="center"/>
      <protection locked="0"/>
    </xf>
    <xf numFmtId="1" fontId="33" fillId="3" borderId="1" xfId="0" applyNumberFormat="1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>
      <alignment horizontal="center" vertical="center"/>
    </xf>
    <xf numFmtId="1" fontId="33" fillId="0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1" fontId="33" fillId="3" borderId="1" xfId="0" applyNumberFormat="1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" fontId="33" fillId="3" borderId="0" xfId="0" applyNumberFormat="1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/>
    </xf>
    <xf numFmtId="0" fontId="36" fillId="2" borderId="9" xfId="0" applyFont="1" applyFill="1" applyBorder="1" applyAlignment="1">
      <alignment horizontal="center" vertical="top"/>
    </xf>
    <xf numFmtId="0" fontId="36" fillId="2" borderId="9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36" fillId="2" borderId="10" xfId="0" applyFont="1" applyFill="1" applyBorder="1" applyAlignment="1">
      <alignment horizontal="center"/>
    </xf>
    <xf numFmtId="0" fontId="36" fillId="2" borderId="10" xfId="0" applyFont="1" applyFill="1" applyBorder="1" applyAlignment="1">
      <alignment horizontal="center" vertical="top"/>
    </xf>
    <xf numFmtId="0" fontId="26" fillId="2" borderId="3" xfId="0" applyFont="1" applyFill="1" applyBorder="1" applyAlignment="1">
      <alignment horizontal="center" wrapText="1"/>
    </xf>
    <xf numFmtId="0" fontId="35" fillId="0" borderId="0" xfId="0" applyFont="1" applyFill="1" applyAlignment="1">
      <alignment horizontal="center" vertical="center"/>
    </xf>
    <xf numFmtId="0" fontId="6" fillId="2" borderId="10" xfId="0" applyFont="1" applyFill="1" applyBorder="1" applyAlignment="1">
      <alignment horizontal="center"/>
    </xf>
    <xf numFmtId="0" fontId="26" fillId="0" borderId="0" xfId="0" applyFont="1" applyBorder="1" applyAlignment="1">
      <alignment horizontal="center" vertical="center" textRotation="90"/>
    </xf>
    <xf numFmtId="0" fontId="38" fillId="0" borderId="0" xfId="0" applyFont="1" applyBorder="1" applyAlignment="1">
      <alignment horizontal="center" vertical="top"/>
    </xf>
    <xf numFmtId="0" fontId="26" fillId="2" borderId="4" xfId="0" applyFont="1" applyFill="1" applyBorder="1" applyAlignment="1">
      <alignment horizontal="center" vertical="center"/>
    </xf>
    <xf numFmtId="0" fontId="39" fillId="2" borderId="11" xfId="0" applyFont="1" applyFill="1" applyBorder="1" applyAlignment="1">
      <alignment horizontal="center" vertical="top"/>
    </xf>
    <xf numFmtId="0" fontId="40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top"/>
    </xf>
    <xf numFmtId="0" fontId="33" fillId="0" borderId="0" xfId="0" applyFont="1" applyAlignment="1">
      <alignment horizontal="right" vertical="top"/>
    </xf>
    <xf numFmtId="0" fontId="33" fillId="0" borderId="0" xfId="0" applyFont="1" applyAlignment="1">
      <alignment horizontal="left" vertical="center"/>
    </xf>
    <xf numFmtId="0" fontId="41" fillId="0" borderId="0" xfId="0" applyFont="1"/>
    <xf numFmtId="0" fontId="38" fillId="0" borderId="0" xfId="0" applyFont="1"/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3" fillId="2" borderId="4" xfId="0" applyFont="1" applyFill="1" applyBorder="1" applyAlignment="1">
      <alignment horizontal="left"/>
    </xf>
    <xf numFmtId="0" fontId="33" fillId="2" borderId="5" xfId="0" applyFont="1" applyFill="1" applyBorder="1" applyAlignment="1">
      <alignment horizontal="left"/>
    </xf>
    <xf numFmtId="0" fontId="33" fillId="2" borderId="4" xfId="0" applyFont="1" applyFill="1" applyBorder="1" applyAlignment="1">
      <alignment horizontal="right"/>
    </xf>
    <xf numFmtId="0" fontId="33" fillId="2" borderId="0" xfId="0" applyFont="1" applyFill="1" applyBorder="1" applyAlignment="1">
      <alignment horizontal="left"/>
    </xf>
    <xf numFmtId="0" fontId="33" fillId="2" borderId="7" xfId="0" applyFont="1" applyFill="1" applyBorder="1" applyAlignment="1">
      <alignment horizontal="left"/>
    </xf>
    <xf numFmtId="0" fontId="33" fillId="2" borderId="12" xfId="0" applyFont="1" applyFill="1" applyBorder="1" applyAlignment="1">
      <alignment horizontal="right" vertical="top"/>
    </xf>
    <xf numFmtId="0" fontId="33" fillId="2" borderId="0" xfId="0" applyFont="1" applyFill="1" applyBorder="1" applyAlignment="1">
      <alignment horizontal="right" vertical="top"/>
    </xf>
    <xf numFmtId="0" fontId="33" fillId="2" borderId="7" xfId="0" applyFont="1" applyFill="1" applyBorder="1" applyAlignment="1">
      <alignment horizontal="right" vertical="top"/>
    </xf>
    <xf numFmtId="0" fontId="33" fillId="2" borderId="8" xfId="0" applyFont="1" applyFill="1" applyBorder="1" applyAlignment="1">
      <alignment horizontal="left"/>
    </xf>
    <xf numFmtId="0" fontId="33" fillId="2" borderId="10" xfId="0" applyFont="1" applyFill="1" applyBorder="1" applyAlignment="1">
      <alignment horizontal="right" vertical="top"/>
    </xf>
    <xf numFmtId="0" fontId="33" fillId="2" borderId="11" xfId="0" applyFont="1" applyFill="1" applyBorder="1" applyAlignment="1">
      <alignment horizontal="right" vertical="top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2" borderId="3" xfId="0" applyFont="1" applyFill="1" applyBorder="1" applyAlignment="1">
      <alignment horizontal="center"/>
    </xf>
    <xf numFmtId="0" fontId="38" fillId="2" borderId="10" xfId="0" applyFont="1" applyFill="1" applyBorder="1" applyAlignment="1">
      <alignment horizontal="center"/>
    </xf>
    <xf numFmtId="1" fontId="35" fillId="0" borderId="0" xfId="0" applyNumberFormat="1" applyFont="1" applyFill="1" applyBorder="1" applyAlignment="1">
      <alignment horizontal="center" vertical="center" textRotation="90"/>
    </xf>
    <xf numFmtId="0" fontId="33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1" fontId="6" fillId="0" borderId="1" xfId="0" applyNumberFormat="1" applyFont="1" applyFill="1" applyBorder="1" applyAlignment="1" applyProtection="1">
      <alignment horizontal="center" vertical="center"/>
    </xf>
    <xf numFmtId="1" fontId="6" fillId="3" borderId="1" xfId="0" applyNumberFormat="1" applyFont="1" applyFill="1" applyBorder="1" applyAlignment="1" applyProtection="1">
      <alignment horizontal="center" vertical="center"/>
    </xf>
    <xf numFmtId="0" fontId="45" fillId="0" borderId="0" xfId="0" applyFont="1" applyAlignment="1">
      <alignment vertical="center"/>
    </xf>
    <xf numFmtId="0" fontId="33" fillId="2" borderId="8" xfId="0" applyFont="1" applyFill="1" applyBorder="1" applyAlignment="1">
      <alignment horizontal="right" vertical="top"/>
    </xf>
    <xf numFmtId="0" fontId="33" fillId="0" borderId="1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2" fontId="35" fillId="0" borderId="1" xfId="0" applyNumberFormat="1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0" fontId="33" fillId="3" borderId="0" xfId="0" applyFont="1" applyFill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35" fillId="0" borderId="1" xfId="0" applyFont="1" applyFill="1" applyBorder="1" applyAlignment="1" applyProtection="1">
      <alignment horizontal="center" vertical="center"/>
    </xf>
    <xf numFmtId="0" fontId="48" fillId="0" borderId="0" xfId="0" applyFont="1" applyAlignment="1">
      <alignment horizontal="center" vertical="center"/>
    </xf>
    <xf numFmtId="0" fontId="33" fillId="2" borderId="15" xfId="0" applyFont="1" applyFill="1" applyBorder="1" applyAlignment="1">
      <alignment horizontal="left"/>
    </xf>
    <xf numFmtId="0" fontId="0" fillId="0" borderId="0" xfId="0" applyAlignment="1">
      <alignment horizontal="right" vertical="center"/>
    </xf>
    <xf numFmtId="0" fontId="33" fillId="2" borderId="11" xfId="0" applyFont="1" applyFill="1" applyBorder="1" applyAlignment="1">
      <alignment vertical="top"/>
    </xf>
    <xf numFmtId="0" fontId="33" fillId="2" borderId="11" xfId="0" applyFont="1" applyFill="1" applyBorder="1" applyAlignment="1"/>
    <xf numFmtId="1" fontId="33" fillId="0" borderId="1" xfId="0" applyNumberFormat="1" applyFont="1" applyFill="1" applyBorder="1" applyAlignment="1" applyProtection="1">
      <alignment horizontal="center" vertical="center"/>
    </xf>
    <xf numFmtId="1" fontId="33" fillId="3" borderId="1" xfId="0" applyNumberFormat="1" applyFont="1" applyFill="1" applyBorder="1" applyAlignment="1" applyProtection="1">
      <alignment horizontal="center" vertical="center"/>
    </xf>
    <xf numFmtId="0" fontId="26" fillId="2" borderId="4" xfId="0" applyFont="1" applyFill="1" applyBorder="1" applyAlignment="1">
      <alignment horizontal="center"/>
    </xf>
    <xf numFmtId="0" fontId="36" fillId="2" borderId="11" xfId="0" applyFont="1" applyFill="1" applyBorder="1" applyAlignment="1">
      <alignment horizontal="center" vertical="top"/>
    </xf>
    <xf numFmtId="0" fontId="36" fillId="2" borderId="11" xfId="0" applyFont="1" applyFill="1" applyBorder="1" applyAlignment="1">
      <alignment horizontal="center"/>
    </xf>
    <xf numFmtId="0" fontId="33" fillId="2" borderId="4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46" fillId="2" borderId="11" xfId="0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36" fillId="2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33" fillId="2" borderId="10" xfId="0" applyFont="1" applyFill="1" applyBorder="1" applyAlignment="1">
      <alignment horizontal="left"/>
    </xf>
    <xf numFmtId="0" fontId="33" fillId="2" borderId="7" xfId="0" applyFont="1" applyFill="1" applyBorder="1" applyAlignment="1">
      <alignment horizontal="left" vertical="top" wrapText="1"/>
    </xf>
    <xf numFmtId="0" fontId="33" fillId="2" borderId="6" xfId="0" applyFont="1" applyFill="1" applyBorder="1" applyAlignment="1">
      <alignment horizontal="left" vertical="top"/>
    </xf>
    <xf numFmtId="0" fontId="33" fillId="2" borderId="7" xfId="0" applyFont="1" applyFill="1" applyBorder="1" applyAlignment="1">
      <alignment horizontal="left" vertical="top"/>
    </xf>
    <xf numFmtId="0" fontId="33" fillId="2" borderId="11" xfId="0" applyFont="1" applyFill="1" applyBorder="1" applyAlignment="1">
      <alignment horizontal="right"/>
    </xf>
    <xf numFmtId="0" fontId="33" fillId="2" borderId="8" xfId="0" applyFont="1" applyFill="1" applyBorder="1" applyAlignment="1">
      <alignment horizontal="right"/>
    </xf>
    <xf numFmtId="0" fontId="27" fillId="0" borderId="0" xfId="0" applyFont="1" applyBorder="1" applyAlignment="1">
      <alignment horizontal="right" vertical="top"/>
    </xf>
    <xf numFmtId="0" fontId="42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8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34" fillId="0" borderId="0" xfId="0" applyFont="1" applyAlignment="1"/>
    <xf numFmtId="0" fontId="0" fillId="5" borderId="6" xfId="0" applyFont="1" applyFill="1" applyBorder="1" applyAlignment="1">
      <alignment horizontal="center" vertical="center" textRotation="90"/>
    </xf>
    <xf numFmtId="0" fontId="0" fillId="5" borderId="0" xfId="0" applyFont="1" applyFill="1" applyBorder="1" applyAlignment="1">
      <alignment horizontal="center" vertical="center" textRotation="90"/>
    </xf>
    <xf numFmtId="0" fontId="32" fillId="2" borderId="0" xfId="0" applyFont="1" applyFill="1" applyBorder="1" applyAlignment="1">
      <alignment horizontal="center" vertical="center"/>
    </xf>
    <xf numFmtId="0" fontId="0" fillId="5" borderId="6" xfId="0" applyFill="1" applyBorder="1"/>
    <xf numFmtId="0" fontId="0" fillId="5" borderId="0" xfId="0" applyFill="1" applyBorder="1"/>
    <xf numFmtId="0" fontId="26" fillId="2" borderId="2" xfId="0" applyFont="1" applyFill="1" applyBorder="1" applyAlignment="1">
      <alignment horizontal="center" vertical="top"/>
    </xf>
    <xf numFmtId="0" fontId="26" fillId="2" borderId="3" xfId="0" applyFont="1" applyFill="1" applyBorder="1" applyAlignment="1">
      <alignment horizontal="center" vertical="top"/>
    </xf>
    <xf numFmtId="0" fontId="40" fillId="0" borderId="0" xfId="0" applyFont="1" applyBorder="1" applyAlignment="1">
      <alignment horizontal="right"/>
    </xf>
    <xf numFmtId="0" fontId="31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/>
    <xf numFmtId="0" fontId="0" fillId="2" borderId="0" xfId="0" applyFont="1" applyFill="1" applyBorder="1" applyAlignment="1"/>
    <xf numFmtId="0" fontId="0" fillId="2" borderId="10" xfId="0" applyFont="1" applyFill="1" applyBorder="1" applyAlignment="1">
      <alignment horizontal="center" vertical="top"/>
    </xf>
    <xf numFmtId="0" fontId="38" fillId="0" borderId="0" xfId="0" applyFont="1" applyAlignment="1">
      <alignment horizontal="right" vertical="top"/>
    </xf>
    <xf numFmtId="0" fontId="27" fillId="0" borderId="0" xfId="0" applyFont="1" applyBorder="1" applyAlignment="1">
      <alignment horizontal="left" vertical="top"/>
    </xf>
    <xf numFmtId="0" fontId="5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30" fillId="0" borderId="0" xfId="0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8" fillId="0" borderId="0" xfId="0" applyFont="1" applyAlignment="1">
      <alignment horizontal="center" vertical="center"/>
    </xf>
    <xf numFmtId="1" fontId="2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center" vertical="center"/>
    </xf>
    <xf numFmtId="1" fontId="23" fillId="4" borderId="1" xfId="0" applyNumberFormat="1" applyFont="1" applyFill="1" applyBorder="1" applyAlignment="1">
      <alignment horizontal="center" vertical="center"/>
    </xf>
    <xf numFmtId="49" fontId="38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49" fontId="38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" fontId="26" fillId="4" borderId="1" xfId="0" applyNumberFormat="1" applyFont="1" applyFill="1" applyBorder="1" applyAlignment="1">
      <alignment horizontal="center" vertical="center"/>
    </xf>
    <xf numFmtId="1" fontId="2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/>
    </xf>
    <xf numFmtId="0" fontId="30" fillId="0" borderId="0" xfId="0" applyFont="1" applyBorder="1" applyAlignment="1">
      <alignment horizontal="center"/>
    </xf>
    <xf numFmtId="1" fontId="33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1" fontId="23" fillId="3" borderId="1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 applyProtection="1">
      <alignment horizontal="center" vertical="center"/>
    </xf>
    <xf numFmtId="1" fontId="5" fillId="3" borderId="1" xfId="0" applyNumberFormat="1" applyFont="1" applyFill="1" applyBorder="1" applyAlignment="1" applyProtection="1">
      <alignment horizontal="center" vertical="center"/>
    </xf>
    <xf numFmtId="1" fontId="2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1" fontId="5" fillId="0" borderId="1" xfId="0" applyNumberFormat="1" applyFont="1" applyFill="1" applyBorder="1" applyAlignment="1" applyProtection="1">
      <alignment horizontal="center" vertical="center"/>
    </xf>
    <xf numFmtId="49" fontId="38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1" fontId="26" fillId="3" borderId="1" xfId="0" applyNumberFormat="1" applyFont="1" applyFill="1" applyBorder="1" applyAlignment="1">
      <alignment horizontal="center" vertical="center"/>
    </xf>
    <xf numFmtId="49" fontId="38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" fontId="26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 wrapText="1"/>
    </xf>
    <xf numFmtId="1" fontId="5" fillId="0" borderId="0" xfId="0" applyNumberFormat="1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58" fillId="0" borderId="0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58" fillId="0" borderId="0" xfId="0" applyFont="1" applyBorder="1" applyAlignment="1">
      <alignment horizontal="right"/>
    </xf>
    <xf numFmtId="0" fontId="32" fillId="0" borderId="0" xfId="0" applyFont="1" applyAlignment="1">
      <alignment horizontal="center"/>
    </xf>
    <xf numFmtId="0" fontId="26" fillId="2" borderId="1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42" fillId="0" borderId="0" xfId="0" applyFont="1" applyAlignment="1">
      <alignment horizontal="left" wrapText="1"/>
    </xf>
    <xf numFmtId="0" fontId="33" fillId="4" borderId="14" xfId="0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/>
    </xf>
    <xf numFmtId="0" fontId="58" fillId="0" borderId="0" xfId="0" applyFont="1" applyBorder="1" applyAlignment="1"/>
    <xf numFmtId="0" fontId="40" fillId="0" borderId="0" xfId="0" applyFont="1" applyBorder="1" applyAlignment="1">
      <alignment horizontal="left"/>
    </xf>
    <xf numFmtId="0" fontId="40" fillId="0" borderId="0" xfId="0" applyFont="1" applyBorder="1" applyAlignment="1"/>
    <xf numFmtId="0" fontId="52" fillId="0" borderId="0" xfId="0" applyFont="1" applyAlignment="1">
      <alignment horizontal="left" wrapText="1"/>
    </xf>
    <xf numFmtId="0" fontId="33" fillId="0" borderId="1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1" fontId="26" fillId="0" borderId="1" xfId="0" applyNumberFormat="1" applyFont="1" applyBorder="1" applyAlignment="1">
      <alignment horizontal="center" vertical="center" wrapText="1"/>
    </xf>
    <xf numFmtId="1" fontId="26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4" fillId="0" borderId="0" xfId="2"/>
    <xf numFmtId="0" fontId="31" fillId="0" borderId="0" xfId="2" applyFont="1" applyBorder="1" applyAlignment="1">
      <alignment horizontal="center"/>
    </xf>
    <xf numFmtId="0" fontId="38" fillId="0" borderId="0" xfId="2" applyFont="1"/>
    <xf numFmtId="0" fontId="25" fillId="0" borderId="0" xfId="6"/>
    <xf numFmtId="0" fontId="32" fillId="0" borderId="0" xfId="2" applyFont="1"/>
    <xf numFmtId="0" fontId="33" fillId="2" borderId="10" xfId="0" applyFont="1" applyFill="1" applyBorder="1" applyAlignment="1">
      <alignment horizontal="right" vertical="top"/>
    </xf>
    <xf numFmtId="0" fontId="33" fillId="2" borderId="11" xfId="0" applyFont="1" applyFill="1" applyBorder="1" applyAlignment="1">
      <alignment horizontal="right" vertical="top"/>
    </xf>
    <xf numFmtId="0" fontId="36" fillId="2" borderId="10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1" fontId="33" fillId="8" borderId="0" xfId="0" applyNumberFormat="1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35" fillId="7" borderId="0" xfId="0" applyFont="1" applyFill="1" applyBorder="1" applyAlignment="1">
      <alignment horizontal="center" vertical="center"/>
    </xf>
    <xf numFmtId="1" fontId="33" fillId="7" borderId="0" xfId="0" applyNumberFormat="1" applyFont="1" applyFill="1" applyBorder="1" applyAlignment="1">
      <alignment horizontal="center" vertical="center"/>
    </xf>
    <xf numFmtId="1" fontId="35" fillId="7" borderId="0" xfId="0" applyNumberFormat="1" applyFont="1" applyFill="1" applyBorder="1" applyAlignment="1">
      <alignment horizontal="center" vertical="center" textRotation="90"/>
    </xf>
    <xf numFmtId="0" fontId="0" fillId="9" borderId="0" xfId="0" applyFill="1"/>
    <xf numFmtId="1" fontId="6" fillId="7" borderId="1" xfId="0" applyNumberFormat="1" applyFont="1" applyFill="1" applyBorder="1" applyAlignment="1" applyProtection="1">
      <alignment horizontal="center" vertical="center"/>
    </xf>
    <xf numFmtId="0" fontId="33" fillId="7" borderId="0" xfId="0" applyFont="1" applyFill="1" applyAlignment="1">
      <alignment horizontal="center" vertical="center"/>
    </xf>
    <xf numFmtId="0" fontId="35" fillId="7" borderId="0" xfId="0" applyFont="1" applyFill="1" applyAlignment="1">
      <alignment horizontal="center" vertical="center"/>
    </xf>
    <xf numFmtId="1" fontId="6" fillId="8" borderId="1" xfId="0" applyNumberFormat="1" applyFont="1" applyFill="1" applyBorder="1" applyAlignment="1" applyProtection="1">
      <alignment horizontal="center" vertical="center"/>
    </xf>
    <xf numFmtId="1" fontId="35" fillId="7" borderId="0" xfId="0" applyNumberFormat="1" applyFont="1" applyFill="1" applyBorder="1" applyAlignment="1">
      <alignment horizontal="center" vertical="center"/>
    </xf>
    <xf numFmtId="0" fontId="33" fillId="8" borderId="0" xfId="0" applyFont="1" applyFill="1" applyBorder="1" applyAlignment="1">
      <alignment horizontal="center" vertical="center"/>
    </xf>
    <xf numFmtId="0" fontId="33" fillId="8" borderId="0" xfId="0" applyFont="1" applyFill="1" applyAlignment="1">
      <alignment horizontal="center" vertical="center"/>
    </xf>
    <xf numFmtId="0" fontId="6" fillId="8" borderId="1" xfId="0" applyFont="1" applyFill="1" applyBorder="1" applyAlignment="1" applyProtection="1">
      <alignment horizontal="center" vertical="center"/>
    </xf>
    <xf numFmtId="0" fontId="6" fillId="7" borderId="1" xfId="0" applyFont="1" applyFill="1" applyBorder="1" applyAlignment="1" applyProtection="1">
      <alignment horizontal="center" vertical="center"/>
    </xf>
    <xf numFmtId="0" fontId="59" fillId="0" borderId="0" xfId="0" applyFont="1"/>
    <xf numFmtId="0" fontId="0" fillId="0" borderId="0" xfId="0"/>
    <xf numFmtId="0" fontId="0" fillId="0" borderId="6" xfId="0" applyBorder="1"/>
    <xf numFmtId="0" fontId="0" fillId="0" borderId="0" xfId="0" applyBorder="1"/>
    <xf numFmtId="0" fontId="33" fillId="2" borderId="11" xfId="0" applyFont="1" applyFill="1" applyBorder="1" applyAlignment="1">
      <alignment horizontal="right" vertical="top"/>
    </xf>
    <xf numFmtId="0" fontId="33" fillId="2" borderId="4" xfId="0" applyFont="1" applyFill="1" applyBorder="1" applyAlignment="1">
      <alignment horizontal="left"/>
    </xf>
    <xf numFmtId="0" fontId="33" fillId="2" borderId="12" xfId="0" applyFont="1" applyFill="1" applyBorder="1" applyAlignment="1">
      <alignment horizontal="right" vertical="top"/>
    </xf>
    <xf numFmtId="0" fontId="33" fillId="2" borderId="5" xfId="0" applyFont="1" applyFill="1" applyBorder="1" applyAlignment="1">
      <alignment horizontal="left"/>
    </xf>
    <xf numFmtId="0" fontId="36" fillId="2" borderId="9" xfId="0" applyFont="1" applyFill="1" applyBorder="1" applyAlignment="1">
      <alignment horizontal="center"/>
    </xf>
    <xf numFmtId="0" fontId="36" fillId="2" borderId="10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/>
    </xf>
    <xf numFmtId="0" fontId="0" fillId="7" borderId="0" xfId="0" applyFill="1"/>
    <xf numFmtId="0" fontId="4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0" xfId="0"/>
    <xf numFmtId="0" fontId="0" fillId="7" borderId="0" xfId="0" applyFill="1" applyBorder="1"/>
    <xf numFmtId="0" fontId="26" fillId="7" borderId="0" xfId="0" applyFont="1" applyFill="1" applyBorder="1" applyAlignment="1">
      <alignment horizontal="center" vertical="center"/>
    </xf>
    <xf numFmtId="0" fontId="26" fillId="7" borderId="0" xfId="0" applyFont="1" applyFill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28" fillId="2" borderId="4" xfId="0" applyFont="1" applyFill="1" applyBorder="1" applyAlignment="1">
      <alignment horizontal="left" vertical="center"/>
    </xf>
    <xf numFmtId="0" fontId="28" fillId="2" borderId="4" xfId="0" applyFont="1" applyFill="1" applyBorder="1" applyAlignment="1">
      <alignment horizontal="right" vertical="top"/>
    </xf>
    <xf numFmtId="0" fontId="28" fillId="2" borderId="11" xfId="0" applyFont="1" applyFill="1" applyBorder="1" applyAlignment="1">
      <alignment horizontal="right" vertical="center"/>
    </xf>
    <xf numFmtId="0" fontId="26" fillId="2" borderId="3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6" fillId="14" borderId="4" xfId="0" applyFont="1" applyFill="1" applyBorder="1" applyAlignment="1">
      <alignment horizontal="right"/>
    </xf>
    <xf numFmtId="0" fontId="0" fillId="7" borderId="8" xfId="0" applyFill="1" applyBorder="1"/>
    <xf numFmtId="0" fontId="26" fillId="7" borderId="0" xfId="0" applyFont="1" applyFill="1" applyBorder="1" applyAlignment="1">
      <alignment horizontal="center" vertical="center" textRotation="90"/>
    </xf>
    <xf numFmtId="0" fontId="38" fillId="7" borderId="0" xfId="0" applyFont="1" applyFill="1" applyBorder="1" applyAlignment="1">
      <alignment horizontal="center" vertical="top"/>
    </xf>
    <xf numFmtId="1" fontId="33" fillId="7" borderId="14" xfId="0" applyNumberFormat="1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 wrapText="1"/>
    </xf>
    <xf numFmtId="1" fontId="33" fillId="8" borderId="14" xfId="0" applyNumberFormat="1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left" vertical="center" textRotation="90"/>
    </xf>
    <xf numFmtId="0" fontId="33" fillId="2" borderId="0" xfId="0" applyFont="1" applyFill="1" applyBorder="1" applyAlignment="1">
      <alignment horizontal="right" vertical="center" textRotation="90"/>
    </xf>
    <xf numFmtId="0" fontId="26" fillId="2" borderId="5" xfId="0" applyFont="1" applyFill="1" applyBorder="1" applyAlignment="1">
      <alignment horizontal="center" vertical="center" wrapText="1"/>
    </xf>
    <xf numFmtId="0" fontId="38" fillId="7" borderId="0" xfId="0" applyFont="1" applyFill="1"/>
    <xf numFmtId="0" fontId="64" fillId="2" borderId="3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7" borderId="0" xfId="0" applyFill="1" applyAlignment="1">
      <alignment horizont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7" borderId="0" xfId="0" applyFill="1" applyAlignment="1">
      <alignment horizontal="center" vertical="top"/>
    </xf>
    <xf numFmtId="0" fontId="36" fillId="7" borderId="0" xfId="0" applyFont="1" applyFill="1" applyBorder="1" applyAlignment="1">
      <alignment horizontal="center" vertical="top"/>
    </xf>
    <xf numFmtId="0" fontId="33" fillId="7" borderId="0" xfId="0" applyFont="1" applyFill="1" applyAlignment="1">
      <alignment horizontal="right" vertical="top"/>
    </xf>
    <xf numFmtId="0" fontId="33" fillId="7" borderId="0" xfId="0" applyFont="1" applyFill="1" applyAlignment="1">
      <alignment horizontal="left" vertical="center"/>
    </xf>
    <xf numFmtId="0" fontId="41" fillId="7" borderId="0" xfId="0" applyFont="1" applyFill="1"/>
    <xf numFmtId="0" fontId="0" fillId="0" borderId="0" xfId="0"/>
    <xf numFmtId="0" fontId="26" fillId="0" borderId="0" xfId="0" applyFont="1" applyAlignment="1">
      <alignment horizontal="center" vertical="center" wrapText="1"/>
    </xf>
    <xf numFmtId="1" fontId="0" fillId="0" borderId="0" xfId="0" applyNumberFormat="1"/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" fontId="33" fillId="16" borderId="1" xfId="0" applyNumberFormat="1" applyFont="1" applyFill="1" applyBorder="1" applyAlignment="1" applyProtection="1">
      <alignment horizontal="center" vertical="center"/>
      <protection locked="0"/>
    </xf>
    <xf numFmtId="1" fontId="33" fillId="16" borderId="1" xfId="0" applyNumberFormat="1" applyFont="1" applyFill="1" applyBorder="1" applyAlignment="1">
      <alignment horizontal="center" vertical="center"/>
    </xf>
    <xf numFmtId="1" fontId="33" fillId="7" borderId="1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1" fontId="33" fillId="18" borderId="1" xfId="0" applyNumberFormat="1" applyFont="1" applyFill="1" applyBorder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1" fontId="37" fillId="8" borderId="4" xfId="0" applyNumberFormat="1" applyFont="1" applyFill="1" applyBorder="1" applyAlignment="1">
      <alignment horizontal="center" vertical="center"/>
    </xf>
    <xf numFmtId="1" fontId="37" fillId="7" borderId="4" xfId="0" applyNumberFormat="1" applyFont="1" applyFill="1" applyBorder="1" applyAlignment="1">
      <alignment horizontal="center" vertical="center"/>
    </xf>
    <xf numFmtId="1" fontId="28" fillId="7" borderId="1" xfId="0" applyNumberFormat="1" applyFont="1" applyFill="1" applyBorder="1" applyAlignment="1">
      <alignment horizontal="center" vertical="center"/>
    </xf>
    <xf numFmtId="1" fontId="28" fillId="7" borderId="14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3" fillId="20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33" fillId="2" borderId="10" xfId="0" applyFont="1" applyFill="1" applyBorder="1" applyAlignment="1">
      <alignment horizontal="center" vertical="center" textRotation="90"/>
    </xf>
    <xf numFmtId="0" fontId="0" fillId="0" borderId="0" xfId="0"/>
    <xf numFmtId="1" fontId="78" fillId="0" borderId="16" xfId="0" applyNumberFormat="1" applyFont="1" applyBorder="1"/>
    <xf numFmtId="0" fontId="80" fillId="15" borderId="4" xfId="0" applyFont="1" applyFill="1" applyBorder="1" applyAlignment="1">
      <alignment horizontal="center"/>
    </xf>
    <xf numFmtId="0" fontId="80" fillId="15" borderId="43" xfId="0" applyFont="1" applyFill="1" applyBorder="1" applyAlignment="1">
      <alignment horizontal="center"/>
    </xf>
    <xf numFmtId="0" fontId="0" fillId="0" borderId="0" xfId="0"/>
    <xf numFmtId="0" fontId="33" fillId="2" borderId="4" xfId="0" applyFont="1" applyFill="1" applyBorder="1" applyAlignment="1"/>
    <xf numFmtId="0" fontId="26" fillId="2" borderId="2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wrapText="1"/>
    </xf>
    <xf numFmtId="0" fontId="33" fillId="2" borderId="3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3" fillId="2" borderId="15" xfId="0" applyFont="1" applyFill="1" applyBorder="1" applyAlignment="1">
      <alignment horizontal="center" vertical="center" textRotation="90"/>
    </xf>
    <xf numFmtId="0" fontId="0" fillId="0" borderId="0" xfId="0"/>
    <xf numFmtId="1" fontId="33" fillId="8" borderId="4" xfId="0" applyNumberFormat="1" applyFont="1" applyFill="1" applyBorder="1" applyAlignment="1">
      <alignment horizontal="center" vertical="center"/>
    </xf>
    <xf numFmtId="1" fontId="33" fillId="0" borderId="4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6" xfId="0" applyBorder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2" borderId="7" xfId="0" applyFont="1" applyFill="1" applyBorder="1" applyAlignment="1">
      <alignment horizontal="right" vertical="top"/>
    </xf>
    <xf numFmtId="0" fontId="33" fillId="2" borderId="7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32" fillId="2" borderId="2" xfId="0" applyFont="1" applyFill="1" applyBorder="1" applyAlignment="1">
      <alignment horizontal="center"/>
    </xf>
    <xf numFmtId="0" fontId="32" fillId="2" borderId="3" xfId="0" applyFont="1" applyFill="1" applyBorder="1" applyAlignment="1">
      <alignment horizontal="center"/>
    </xf>
    <xf numFmtId="0" fontId="32" fillId="2" borderId="6" xfId="0" applyFont="1" applyFill="1" applyBorder="1" applyAlignment="1">
      <alignment horizontal="center"/>
    </xf>
    <xf numFmtId="0" fontId="26" fillId="2" borderId="9" xfId="0" applyFont="1" applyFill="1" applyBorder="1" applyAlignment="1">
      <alignment horizontal="center" vertical="top"/>
    </xf>
    <xf numFmtId="0" fontId="26" fillId="2" borderId="10" xfId="0" applyFont="1" applyFill="1" applyBorder="1" applyAlignment="1">
      <alignment horizontal="center" vertical="top"/>
    </xf>
    <xf numFmtId="0" fontId="26" fillId="2" borderId="4" xfId="0" applyFont="1" applyFill="1" applyBorder="1" applyAlignment="1">
      <alignment horizontal="center" vertical="center"/>
    </xf>
    <xf numFmtId="1" fontId="26" fillId="0" borderId="1" xfId="0" applyNumberFormat="1" applyFont="1" applyFill="1" applyBorder="1" applyAlignment="1" applyProtection="1">
      <alignment horizontal="center" vertical="center"/>
    </xf>
    <xf numFmtId="1" fontId="26" fillId="8" borderId="1" xfId="0" applyNumberFormat="1" applyFont="1" applyFill="1" applyBorder="1" applyAlignment="1" applyProtection="1">
      <alignment horizontal="center" vertical="center"/>
    </xf>
    <xf numFmtId="0" fontId="33" fillId="2" borderId="17" xfId="0" applyFont="1" applyFill="1" applyBorder="1" applyAlignment="1">
      <alignment horizontal="center" vertical="center" wrapText="1"/>
    </xf>
    <xf numFmtId="1" fontId="33" fillId="7" borderId="17" xfId="0" applyNumberFormat="1" applyFont="1" applyFill="1" applyBorder="1" applyAlignment="1" applyProtection="1">
      <alignment horizontal="center" vertical="center"/>
      <protection locked="0"/>
    </xf>
    <xf numFmtId="1" fontId="33" fillId="8" borderId="17" xfId="0" applyNumberFormat="1" applyFont="1" applyFill="1" applyBorder="1" applyAlignment="1">
      <alignment horizontal="center" vertical="center"/>
    </xf>
    <xf numFmtId="1" fontId="33" fillId="7" borderId="17" xfId="0" applyNumberFormat="1" applyFont="1" applyFill="1" applyBorder="1" applyAlignment="1">
      <alignment horizontal="center" vertical="center"/>
    </xf>
    <xf numFmtId="1" fontId="33" fillId="8" borderId="18" xfId="0" applyNumberFormat="1" applyFont="1" applyFill="1" applyBorder="1" applyAlignment="1">
      <alignment horizontal="center" vertical="center"/>
    </xf>
    <xf numFmtId="1" fontId="33" fillId="18" borderId="20" xfId="0" applyNumberFormat="1" applyFont="1" applyFill="1" applyBorder="1" applyAlignment="1">
      <alignment horizontal="center" vertical="center"/>
    </xf>
    <xf numFmtId="1" fontId="33" fillId="8" borderId="20" xfId="0" applyNumberFormat="1" applyFont="1" applyFill="1" applyBorder="1" applyAlignment="1">
      <alignment horizontal="center" vertical="center"/>
    </xf>
    <xf numFmtId="0" fontId="33" fillId="2" borderId="24" xfId="0" applyFont="1" applyFill="1" applyBorder="1" applyAlignment="1">
      <alignment horizontal="center" vertical="center" wrapText="1"/>
    </xf>
    <xf numFmtId="1" fontId="33" fillId="7" borderId="26" xfId="0" applyNumberFormat="1" applyFont="1" applyFill="1" applyBorder="1" applyAlignment="1" applyProtection="1">
      <alignment horizontal="center" vertical="center"/>
      <protection locked="0"/>
    </xf>
    <xf numFmtId="1" fontId="33" fillId="16" borderId="24" xfId="0" applyNumberFormat="1" applyFont="1" applyFill="1" applyBorder="1" applyAlignment="1" applyProtection="1">
      <alignment horizontal="center" vertical="center"/>
      <protection locked="0"/>
    </xf>
    <xf numFmtId="1" fontId="33" fillId="18" borderId="24" xfId="0" applyNumberFormat="1" applyFont="1" applyFill="1" applyBorder="1" applyAlignment="1">
      <alignment horizontal="center" vertical="center"/>
    </xf>
    <xf numFmtId="1" fontId="33" fillId="16" borderId="24" xfId="0" applyNumberFormat="1" applyFont="1" applyFill="1" applyBorder="1" applyAlignment="1">
      <alignment horizontal="center" vertical="center"/>
    </xf>
    <xf numFmtId="1" fontId="33" fillId="18" borderId="25" xfId="0" applyNumberFormat="1" applyFont="1" applyFill="1" applyBorder="1" applyAlignment="1">
      <alignment horizontal="center" vertical="center"/>
    </xf>
    <xf numFmtId="1" fontId="33" fillId="15" borderId="1" xfId="0" applyNumberFormat="1" applyFont="1" applyFill="1" applyBorder="1" applyAlignment="1" applyProtection="1">
      <alignment horizontal="center" vertical="center"/>
      <protection locked="0"/>
    </xf>
    <xf numFmtId="1" fontId="33" fillId="15" borderId="1" xfId="0" applyNumberFormat="1" applyFont="1" applyFill="1" applyBorder="1" applyAlignment="1">
      <alignment horizontal="center" vertical="center"/>
    </xf>
    <xf numFmtId="1" fontId="33" fillId="15" borderId="20" xfId="0" applyNumberFormat="1" applyFont="1" applyFill="1" applyBorder="1" applyAlignment="1">
      <alignment horizontal="center" vertical="center"/>
    </xf>
    <xf numFmtId="1" fontId="26" fillId="8" borderId="4" xfId="0" applyNumberFormat="1" applyFont="1" applyFill="1" applyBorder="1" applyAlignment="1" applyProtection="1">
      <alignment horizontal="center" vertical="center"/>
    </xf>
    <xf numFmtId="1" fontId="26" fillId="0" borderId="4" xfId="0" applyNumberFormat="1" applyFont="1" applyFill="1" applyBorder="1" applyAlignment="1" applyProtection="1">
      <alignment horizontal="center" vertical="center"/>
    </xf>
    <xf numFmtId="0" fontId="55" fillId="2" borderId="3" xfId="0" applyFont="1" applyFill="1" applyBorder="1" applyAlignment="1">
      <alignment horizontal="center" wrapText="1"/>
    </xf>
    <xf numFmtId="0" fontId="38" fillId="0" borderId="0" xfId="0" applyFont="1" applyBorder="1" applyAlignment="1">
      <alignment horizontal="center" vertical="top" wrapText="1"/>
    </xf>
    <xf numFmtId="0" fontId="26" fillId="2" borderId="38" xfId="0" applyFont="1" applyFill="1" applyBorder="1" applyAlignment="1">
      <alignment horizontal="center" wrapText="1"/>
    </xf>
    <xf numFmtId="1" fontId="26" fillId="8" borderId="17" xfId="0" applyNumberFormat="1" applyFont="1" applyFill="1" applyBorder="1" applyAlignment="1" applyProtection="1">
      <alignment horizontal="center" vertical="center"/>
    </xf>
    <xf numFmtId="1" fontId="26" fillId="0" borderId="17" xfId="0" applyNumberFormat="1" applyFont="1" applyFill="1" applyBorder="1" applyAlignment="1" applyProtection="1">
      <alignment horizontal="center" vertical="center"/>
    </xf>
    <xf numFmtId="1" fontId="26" fillId="0" borderId="18" xfId="0" applyNumberFormat="1" applyFont="1" applyFill="1" applyBorder="1" applyAlignment="1" applyProtection="1">
      <alignment horizontal="center" vertical="center"/>
    </xf>
    <xf numFmtId="1" fontId="26" fillId="0" borderId="20" xfId="0" applyNumberFormat="1" applyFont="1" applyFill="1" applyBorder="1" applyAlignment="1" applyProtection="1">
      <alignment horizontal="center" vertical="center"/>
    </xf>
    <xf numFmtId="1" fontId="26" fillId="0" borderId="43" xfId="0" applyNumberFormat="1" applyFont="1" applyFill="1" applyBorder="1" applyAlignment="1" applyProtection="1">
      <alignment horizontal="center" vertical="center"/>
    </xf>
    <xf numFmtId="0" fontId="55" fillId="2" borderId="54" xfId="0" applyFont="1" applyFill="1" applyBorder="1" applyAlignment="1">
      <alignment horizontal="center" wrapText="1"/>
    </xf>
    <xf numFmtId="1" fontId="26" fillId="8" borderId="24" xfId="0" applyNumberFormat="1" applyFont="1" applyFill="1" applyBorder="1" applyAlignment="1" applyProtection="1">
      <alignment horizontal="center" vertical="center"/>
    </xf>
    <xf numFmtId="1" fontId="26" fillId="0" borderId="24" xfId="0" applyNumberFormat="1" applyFont="1" applyFill="1" applyBorder="1" applyAlignment="1" applyProtection="1">
      <alignment horizontal="center" vertical="center"/>
    </xf>
    <xf numFmtId="1" fontId="26" fillId="0" borderId="25" xfId="0" applyNumberFormat="1" applyFont="1" applyFill="1" applyBorder="1" applyAlignment="1" applyProtection="1">
      <alignment horizontal="center" vertical="center"/>
    </xf>
    <xf numFmtId="0" fontId="38" fillId="2" borderId="17" xfId="0" applyFont="1" applyFill="1" applyBorder="1" applyAlignment="1">
      <alignment horizontal="center"/>
    </xf>
    <xf numFmtId="0" fontId="26" fillId="2" borderId="32" xfId="0" applyFont="1" applyFill="1" applyBorder="1" applyAlignment="1">
      <alignment horizontal="center" vertical="top"/>
    </xf>
    <xf numFmtId="0" fontId="42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right"/>
    </xf>
    <xf numFmtId="0" fontId="33" fillId="2" borderId="13" xfId="0" applyFont="1" applyFill="1" applyBorder="1" applyAlignment="1">
      <alignment horizontal="left" vertical="center" textRotation="90"/>
    </xf>
    <xf numFmtId="0" fontId="33" fillId="2" borderId="14" xfId="0" applyFont="1" applyFill="1" applyBorder="1" applyAlignment="1">
      <alignment horizontal="right" vertical="center" textRotation="90"/>
    </xf>
    <xf numFmtId="0" fontId="33" fillId="2" borderId="11" xfId="0" applyFont="1" applyFill="1" applyBorder="1" applyAlignment="1">
      <alignment horizontal="right" vertical="top"/>
    </xf>
    <xf numFmtId="0" fontId="33" fillId="2" borderId="12" xfId="0" applyFont="1" applyFill="1" applyBorder="1" applyAlignment="1">
      <alignment horizontal="right" vertical="top"/>
    </xf>
    <xf numFmtId="0" fontId="33" fillId="2" borderId="5" xfId="0" applyFont="1" applyFill="1" applyBorder="1" applyAlignment="1">
      <alignment horizontal="left"/>
    </xf>
    <xf numFmtId="0" fontId="33" fillId="2" borderId="4" xfId="0" applyFont="1" applyFill="1" applyBorder="1" applyAlignment="1">
      <alignment horizontal="left"/>
    </xf>
    <xf numFmtId="0" fontId="30" fillId="0" borderId="4" xfId="0" applyFont="1" applyBorder="1" applyAlignment="1">
      <alignment horizontal="center" vertical="center"/>
    </xf>
    <xf numFmtId="0" fontId="26" fillId="14" borderId="7" xfId="0" applyFont="1" applyFill="1" applyBorder="1" applyAlignment="1">
      <alignment horizontal="right" vertical="top"/>
    </xf>
    <xf numFmtId="0" fontId="26" fillId="14" borderId="11" xfId="0" applyFont="1" applyFill="1" applyBorder="1" applyAlignment="1">
      <alignment horizontal="right" vertical="top"/>
    </xf>
    <xf numFmtId="0" fontId="33" fillId="2" borderId="0" xfId="0" applyFont="1" applyFill="1" applyBorder="1" applyAlignment="1">
      <alignment horizontal="center" vertical="center" textRotation="90"/>
    </xf>
    <xf numFmtId="0" fontId="26" fillId="14" borderId="4" xfId="0" applyFont="1" applyFill="1" applyBorder="1" applyAlignment="1">
      <alignment horizontal="left"/>
    </xf>
    <xf numFmtId="0" fontId="26" fillId="14" borderId="7" xfId="0" applyFont="1" applyFill="1" applyBorder="1" applyAlignment="1">
      <alignment horizontal="left"/>
    </xf>
    <xf numFmtId="0" fontId="33" fillId="2" borderId="14" xfId="0" applyFont="1" applyFill="1" applyBorder="1" applyAlignment="1">
      <alignment horizontal="center" vertical="center" textRotation="90"/>
    </xf>
    <xf numFmtId="1" fontId="33" fillId="0" borderId="1" xfId="0" applyNumberFormat="1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1" fontId="28" fillId="8" borderId="14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" fontId="33" fillId="7" borderId="1" xfId="0" applyNumberFormat="1" applyFont="1" applyFill="1" applyBorder="1" applyAlignment="1">
      <alignment horizontal="center" vertical="center"/>
    </xf>
    <xf numFmtId="1" fontId="33" fillId="8" borderId="1" xfId="0" applyNumberFormat="1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center" vertical="center"/>
    </xf>
    <xf numFmtId="0" fontId="33" fillId="2" borderId="11" xfId="0" applyFont="1" applyFill="1" applyBorder="1" applyAlignment="1">
      <alignment horizontal="center" vertical="center"/>
    </xf>
    <xf numFmtId="0" fontId="33" fillId="2" borderId="11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26" fillId="2" borderId="4" xfId="0" applyFont="1" applyFill="1" applyBorder="1" applyAlignment="1">
      <alignment horizontal="center" vertical="center" wrapText="1"/>
    </xf>
    <xf numFmtId="1" fontId="28" fillId="8" borderId="1" xfId="0" applyNumberFormat="1" applyFont="1" applyFill="1" applyBorder="1" applyAlignment="1">
      <alignment horizontal="center" vertical="center"/>
    </xf>
    <xf numFmtId="0" fontId="38" fillId="2" borderId="13" xfId="0" applyFont="1" applyFill="1" applyBorder="1" applyAlignment="1">
      <alignment horizontal="right" vertical="center" textRotation="90"/>
    </xf>
    <xf numFmtId="0" fontId="38" fillId="2" borderId="14" xfId="0" applyFont="1" applyFill="1" applyBorder="1" applyAlignment="1">
      <alignment horizontal="left" vertical="center" textRotation="90"/>
    </xf>
    <xf numFmtId="0" fontId="30" fillId="0" borderId="11" xfId="0" applyFont="1" applyBorder="1" applyAlignment="1">
      <alignment horizontal="center" vertical="center"/>
    </xf>
    <xf numFmtId="0" fontId="33" fillId="2" borderId="2" xfId="0" applyFont="1" applyFill="1" applyBorder="1" applyAlignment="1">
      <alignment horizontal="left"/>
    </xf>
    <xf numFmtId="0" fontId="33" fillId="2" borderId="6" xfId="0" applyFont="1" applyFill="1" applyBorder="1" applyAlignment="1">
      <alignment horizontal="left"/>
    </xf>
    <xf numFmtId="0" fontId="33" fillId="2" borderId="6" xfId="0" applyFont="1" applyFill="1" applyBorder="1" applyAlignment="1">
      <alignment horizontal="right" vertical="top"/>
    </xf>
    <xf numFmtId="0" fontId="33" fillId="2" borderId="9" xfId="0" applyFont="1" applyFill="1" applyBorder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6" fillId="2" borderId="1" xfId="0" applyFont="1" applyFill="1" applyBorder="1" applyAlignment="1">
      <alignment horizontal="center" vertical="center"/>
    </xf>
    <xf numFmtId="1" fontId="33" fillId="8" borderId="1" xfId="0" applyNumberFormat="1" applyFont="1" applyFill="1" applyBorder="1" applyAlignment="1" applyProtection="1">
      <alignment horizontal="center" vertical="center"/>
    </xf>
    <xf numFmtId="1" fontId="33" fillId="15" borderId="1" xfId="0" applyNumberFormat="1" applyFont="1" applyFill="1" applyBorder="1" applyAlignment="1" applyProtection="1">
      <alignment horizontal="center" vertical="center"/>
    </xf>
    <xf numFmtId="1" fontId="33" fillId="0" borderId="1" xfId="0" applyNumberFormat="1" applyFont="1" applyFill="1" applyBorder="1" applyAlignment="1" applyProtection="1">
      <alignment horizontal="center" vertical="center"/>
    </xf>
    <xf numFmtId="1" fontId="33" fillId="8" borderId="4" xfId="0" applyNumberFormat="1" applyFont="1" applyFill="1" applyBorder="1" applyAlignment="1" applyProtection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1" fontId="33" fillId="0" borderId="4" xfId="0" applyNumberFormat="1" applyFont="1" applyFill="1" applyBorder="1" applyAlignment="1" applyProtection="1">
      <alignment horizontal="center" vertical="center"/>
    </xf>
    <xf numFmtId="1" fontId="33" fillId="7" borderId="1" xfId="0" applyNumberFormat="1" applyFont="1" applyFill="1" applyBorder="1" applyAlignment="1" applyProtection="1">
      <alignment horizontal="center" vertical="center"/>
    </xf>
    <xf numFmtId="0" fontId="33" fillId="2" borderId="6" xfId="0" applyFont="1" applyFill="1" applyBorder="1" applyAlignment="1">
      <alignment vertical="center" textRotation="90"/>
    </xf>
    <xf numFmtId="0" fontId="33" fillId="2" borderId="8" xfId="0" applyFont="1" applyFill="1" applyBorder="1" applyAlignment="1">
      <alignment vertical="center" textRotation="90"/>
    </xf>
    <xf numFmtId="1" fontId="5" fillId="2" borderId="17" xfId="0" applyNumberFormat="1" applyFont="1" applyFill="1" applyBorder="1" applyAlignment="1">
      <alignment horizontal="center" vertical="center"/>
    </xf>
    <xf numFmtId="1" fontId="33" fillId="7" borderId="18" xfId="0" applyNumberFormat="1" applyFont="1" applyFill="1" applyBorder="1" applyAlignment="1">
      <alignment horizontal="center" vertical="center"/>
    </xf>
    <xf numFmtId="1" fontId="33" fillId="7" borderId="20" xfId="0" applyNumberFormat="1" applyFont="1" applyFill="1" applyBorder="1" applyAlignment="1">
      <alignment horizontal="center" vertical="center"/>
    </xf>
    <xf numFmtId="0" fontId="33" fillId="2" borderId="54" xfId="0" applyFont="1" applyFill="1" applyBorder="1" applyAlignment="1">
      <alignment horizontal="left" vertical="center" textRotation="90"/>
    </xf>
    <xf numFmtId="0" fontId="33" fillId="2" borderId="45" xfId="0" applyFont="1" applyFill="1" applyBorder="1" applyAlignment="1">
      <alignment horizontal="right" vertical="center" textRotation="90"/>
    </xf>
    <xf numFmtId="0" fontId="26" fillId="2" borderId="54" xfId="0" applyFont="1" applyFill="1" applyBorder="1" applyAlignment="1">
      <alignment horizontal="center" vertical="top" wrapText="1"/>
    </xf>
    <xf numFmtId="1" fontId="33" fillId="7" borderId="24" xfId="0" applyNumberFormat="1" applyFont="1" applyFill="1" applyBorder="1" applyAlignment="1">
      <alignment horizontal="center" vertical="center"/>
    </xf>
    <xf numFmtId="1" fontId="33" fillId="8" borderId="24" xfId="0" applyNumberFormat="1" applyFont="1" applyFill="1" applyBorder="1" applyAlignment="1">
      <alignment horizontal="center" vertical="center"/>
    </xf>
    <xf numFmtId="1" fontId="33" fillId="7" borderId="25" xfId="0" applyNumberFormat="1" applyFont="1" applyFill="1" applyBorder="1" applyAlignment="1">
      <alignment horizontal="center" vertical="center"/>
    </xf>
    <xf numFmtId="0" fontId="26" fillId="2" borderId="38" xfId="0" applyFont="1" applyFill="1" applyBorder="1" applyAlignment="1">
      <alignment horizontal="center" vertical="top"/>
    </xf>
    <xf numFmtId="0" fontId="26" fillId="2" borderId="24" xfId="0" applyFont="1" applyFill="1" applyBorder="1" applyAlignment="1">
      <alignment horizontal="center" vertical="center"/>
    </xf>
    <xf numFmtId="1" fontId="33" fillId="8" borderId="20" xfId="0" applyNumberFormat="1" applyFont="1" applyFill="1" applyBorder="1" applyAlignment="1" applyProtection="1">
      <alignment horizontal="center" vertical="center"/>
    </xf>
    <xf numFmtId="1" fontId="33" fillId="15" borderId="24" xfId="0" applyNumberFormat="1" applyFont="1" applyFill="1" applyBorder="1" applyAlignment="1" applyProtection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1" fontId="33" fillId="7" borderId="17" xfId="0" applyNumberFormat="1" applyFont="1" applyFill="1" applyBorder="1" applyAlignment="1" applyProtection="1">
      <alignment horizontal="center" vertical="center"/>
    </xf>
    <xf numFmtId="1" fontId="33" fillId="8" borderId="26" xfId="0" applyNumberFormat="1" applyFont="1" applyFill="1" applyBorder="1" applyAlignment="1" applyProtection="1">
      <alignment horizontal="center" vertical="center"/>
    </xf>
    <xf numFmtId="1" fontId="33" fillId="0" borderId="26" xfId="0" applyNumberFormat="1" applyFont="1" applyFill="1" applyBorder="1" applyAlignment="1" applyProtection="1">
      <alignment horizontal="center" vertical="center"/>
    </xf>
    <xf numFmtId="1" fontId="33" fillId="8" borderId="27" xfId="0" applyNumberFormat="1" applyFont="1" applyFill="1" applyBorder="1" applyAlignment="1" applyProtection="1">
      <alignment horizontal="center" vertical="center"/>
    </xf>
    <xf numFmtId="1" fontId="33" fillId="8" borderId="43" xfId="0" applyNumberFormat="1" applyFont="1" applyFill="1" applyBorder="1" applyAlignment="1" applyProtection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1" fontId="33" fillId="0" borderId="17" xfId="0" applyNumberFormat="1" applyFont="1" applyFill="1" applyBorder="1" applyAlignment="1" applyProtection="1">
      <alignment horizontal="center" vertical="center"/>
    </xf>
    <xf numFmtId="1" fontId="33" fillId="8" borderId="17" xfId="0" applyNumberFormat="1" applyFont="1" applyFill="1" applyBorder="1" applyAlignment="1" applyProtection="1">
      <alignment horizontal="center" vertical="center"/>
    </xf>
    <xf numFmtId="1" fontId="33" fillId="8" borderId="18" xfId="0" applyNumberFormat="1" applyFont="1" applyFill="1" applyBorder="1" applyAlignment="1" applyProtection="1">
      <alignment horizontal="center" vertical="center"/>
    </xf>
    <xf numFmtId="0" fontId="33" fillId="2" borderId="26" xfId="0" applyFont="1" applyFill="1" applyBorder="1" applyAlignment="1">
      <alignment horizontal="left"/>
    </xf>
    <xf numFmtId="0" fontId="33" fillId="2" borderId="27" xfId="0" applyFont="1" applyFill="1" applyBorder="1" applyAlignment="1">
      <alignment horizontal="left"/>
    </xf>
    <xf numFmtId="0" fontId="33" fillId="2" borderId="50" xfId="0" applyFont="1" applyFill="1" applyBorder="1" applyAlignment="1">
      <alignment horizontal="right" vertical="top"/>
    </xf>
    <xf numFmtId="1" fontId="33" fillId="0" borderId="43" xfId="0" applyNumberFormat="1" applyFont="1" applyFill="1" applyBorder="1" applyAlignment="1" applyProtection="1">
      <alignment horizontal="center" vertical="center"/>
    </xf>
    <xf numFmtId="0" fontId="40" fillId="0" borderId="0" xfId="0" applyFont="1" applyBorder="1" applyAlignment="1">
      <alignment horizontal="right"/>
    </xf>
    <xf numFmtId="0" fontId="32" fillId="2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 vertical="center" wrapText="1"/>
    </xf>
    <xf numFmtId="1" fontId="33" fillId="8" borderId="1" xfId="0" applyNumberFormat="1" applyFont="1" applyFill="1" applyBorder="1" applyAlignment="1">
      <alignment horizontal="center" vertical="center"/>
    </xf>
    <xf numFmtId="1" fontId="33" fillId="7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3" fillId="2" borderId="1" xfId="0" applyFont="1" applyFill="1" applyBorder="1" applyAlignment="1">
      <alignment horizontal="center" vertical="center" wrapText="1"/>
    </xf>
    <xf numFmtId="0" fontId="32" fillId="2" borderId="35" xfId="0" applyFont="1" applyFill="1" applyBorder="1" applyAlignment="1">
      <alignment horizontal="center"/>
    </xf>
    <xf numFmtId="0" fontId="32" fillId="2" borderId="38" xfId="0" applyFont="1" applyFill="1" applyBorder="1" applyAlignment="1">
      <alignment horizontal="center"/>
    </xf>
    <xf numFmtId="0" fontId="32" fillId="2" borderId="26" xfId="0" applyFont="1" applyFill="1" applyBorder="1" applyAlignment="1">
      <alignment horizontal="center" vertical="center" wrapText="1"/>
    </xf>
    <xf numFmtId="0" fontId="33" fillId="2" borderId="26" xfId="0" applyFont="1" applyFill="1" applyBorder="1" applyAlignment="1">
      <alignment horizontal="center" vertical="center"/>
    </xf>
    <xf numFmtId="0" fontId="33" fillId="2" borderId="26" xfId="0" applyFont="1" applyFill="1" applyBorder="1" applyAlignment="1">
      <alignment horizontal="left" vertical="center"/>
    </xf>
    <xf numFmtId="0" fontId="33" fillId="2" borderId="26" xfId="0" applyFont="1" applyFill="1" applyBorder="1" applyAlignment="1">
      <alignment horizontal="right" vertical="top"/>
    </xf>
    <xf numFmtId="0" fontId="33" fillId="2" borderId="52" xfId="0" applyFont="1" applyFill="1" applyBorder="1" applyAlignment="1">
      <alignment horizontal="right" vertical="top"/>
    </xf>
    <xf numFmtId="0" fontId="33" fillId="2" borderId="27" xfId="0" applyFont="1" applyFill="1" applyBorder="1" applyAlignment="1">
      <alignment horizontal="right" vertical="top"/>
    </xf>
    <xf numFmtId="0" fontId="32" fillId="2" borderId="21" xfId="0" applyFont="1" applyFill="1" applyBorder="1" applyAlignment="1">
      <alignment horizontal="center"/>
    </xf>
    <xf numFmtId="0" fontId="32" fillId="2" borderId="21" xfId="0" applyFont="1" applyFill="1" applyBorder="1" applyAlignment="1"/>
    <xf numFmtId="0" fontId="26" fillId="2" borderId="37" xfId="0" applyFont="1" applyFill="1" applyBorder="1" applyAlignment="1">
      <alignment horizontal="center" vertical="top"/>
    </xf>
    <xf numFmtId="0" fontId="26" fillId="2" borderId="55" xfId="0" applyFont="1" applyFill="1" applyBorder="1" applyAlignment="1">
      <alignment horizontal="center" vertical="center" wrapText="1"/>
    </xf>
    <xf numFmtId="0" fontId="33" fillId="2" borderId="55" xfId="0" applyFont="1" applyFill="1" applyBorder="1" applyAlignment="1">
      <alignment horizontal="center" vertical="center"/>
    </xf>
    <xf numFmtId="0" fontId="33" fillId="2" borderId="55" xfId="0" applyFont="1" applyFill="1" applyBorder="1" applyAlignment="1">
      <alignment horizontal="right" vertical="center"/>
    </xf>
    <xf numFmtId="0" fontId="33" fillId="2" borderId="31" xfId="0" applyFont="1" applyFill="1" applyBorder="1" applyAlignment="1">
      <alignment horizontal="right" vertical="center"/>
    </xf>
    <xf numFmtId="0" fontId="33" fillId="2" borderId="56" xfId="0" applyFont="1" applyFill="1" applyBorder="1" applyAlignment="1">
      <alignment horizontal="right" vertical="center"/>
    </xf>
    <xf numFmtId="1" fontId="0" fillId="0" borderId="1" xfId="0" applyNumberFormat="1" applyBorder="1"/>
    <xf numFmtId="0" fontId="33" fillId="2" borderId="1" xfId="0" applyFont="1" applyFill="1" applyBorder="1" applyAlignment="1">
      <alignment horizontal="center" vertical="center" wrapText="1"/>
    </xf>
    <xf numFmtId="0" fontId="33" fillId="2" borderId="13" xfId="0" applyFont="1" applyFill="1" applyBorder="1" applyAlignment="1">
      <alignment horizontal="center" vertical="center" textRotation="90"/>
    </xf>
    <xf numFmtId="0" fontId="33" fillId="2" borderId="14" xfId="0" applyFont="1" applyFill="1" applyBorder="1" applyAlignment="1">
      <alignment horizontal="center" vertical="center" textRotation="90"/>
    </xf>
    <xf numFmtId="1" fontId="33" fillId="7" borderId="1" xfId="0" applyNumberFormat="1" applyFont="1" applyFill="1" applyBorder="1" applyAlignment="1">
      <alignment horizontal="center" vertical="center"/>
    </xf>
    <xf numFmtId="1" fontId="33" fillId="8" borderId="1" xfId="0" applyNumberFormat="1" applyFont="1" applyFill="1" applyBorder="1" applyAlignment="1">
      <alignment horizontal="center" vertical="center"/>
    </xf>
    <xf numFmtId="0" fontId="9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3" fillId="2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33" fillId="2" borderId="1" xfId="0" applyFont="1" applyFill="1" applyBorder="1" applyAlignment="1">
      <alignment horizontal="center" vertical="center" wrapText="1"/>
    </xf>
    <xf numFmtId="0" fontId="38" fillId="2" borderId="7" xfId="0" applyFont="1" applyFill="1" applyBorder="1" applyAlignment="1">
      <alignment horizontal="center" vertical="top"/>
    </xf>
    <xf numFmtId="0" fontId="38" fillId="2" borderId="7" xfId="0" applyFont="1" applyFill="1" applyBorder="1" applyAlignment="1">
      <alignment horizontal="center" vertical="top" wrapText="1"/>
    </xf>
    <xf numFmtId="0" fontId="33" fillId="2" borderId="13" xfId="0" applyFont="1" applyFill="1" applyBorder="1" applyAlignment="1">
      <alignment horizontal="left" vertical="center" textRotation="90"/>
    </xf>
    <xf numFmtId="0" fontId="33" fillId="2" borderId="14" xfId="0" applyFont="1" applyFill="1" applyBorder="1" applyAlignment="1">
      <alignment horizontal="right" vertical="center" textRotation="90"/>
    </xf>
    <xf numFmtId="1" fontId="33" fillId="7" borderId="1" xfId="0" applyNumberFormat="1" applyFont="1" applyFill="1" applyBorder="1" applyAlignment="1">
      <alignment horizontal="center" vertical="center"/>
    </xf>
    <xf numFmtId="1" fontId="33" fillId="8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textRotation="90"/>
    </xf>
    <xf numFmtId="0" fontId="33" fillId="2" borderId="12" xfId="0" applyFont="1" applyFill="1" applyBorder="1" applyAlignment="1">
      <alignment horizontal="center" vertical="center" textRotation="90"/>
    </xf>
    <xf numFmtId="1" fontId="33" fillId="7" borderId="1" xfId="0" applyNumberFormat="1" applyFont="1" applyFill="1" applyBorder="1" applyAlignment="1">
      <alignment horizontal="center" vertical="center"/>
    </xf>
    <xf numFmtId="1" fontId="33" fillId="8" borderId="1" xfId="0" applyNumberFormat="1" applyFont="1" applyFill="1" applyBorder="1" applyAlignment="1">
      <alignment horizontal="center" vertical="center"/>
    </xf>
    <xf numFmtId="1" fontId="33" fillId="7" borderId="1" xfId="0" applyNumberFormat="1" applyFont="1" applyFill="1" applyBorder="1" applyAlignment="1">
      <alignment horizontal="center" vertical="center"/>
    </xf>
    <xf numFmtId="1" fontId="33" fillId="8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0" fillId="0" borderId="0" xfId="0" applyAlignment="1">
      <alignment horizontal="left" vertical="top"/>
    </xf>
    <xf numFmtId="0" fontId="31" fillId="0" borderId="0" xfId="0" applyFont="1" applyAlignment="1">
      <alignment horizontal="left" vertical="top"/>
    </xf>
    <xf numFmtId="1" fontId="28" fillId="10" borderId="1" xfId="0" applyNumberFormat="1" applyFont="1" applyFill="1" applyBorder="1" applyAlignment="1">
      <alignment horizontal="center" vertical="center"/>
    </xf>
    <xf numFmtId="1" fontId="24" fillId="0" borderId="0" xfId="2" applyNumberFormat="1"/>
    <xf numFmtId="1" fontId="80" fillId="15" borderId="42" xfId="0" applyNumberFormat="1" applyFont="1" applyFill="1" applyBorder="1" applyAlignment="1">
      <alignment horizontal="center"/>
    </xf>
    <xf numFmtId="1" fontId="80" fillId="15" borderId="4" xfId="0" applyNumberFormat="1" applyFont="1" applyFill="1" applyBorder="1" applyAlignment="1">
      <alignment horizontal="center"/>
    </xf>
    <xf numFmtId="1" fontId="80" fillId="15" borderId="43" xfId="0" applyNumberFormat="1" applyFont="1" applyFill="1" applyBorder="1" applyAlignment="1">
      <alignment horizontal="center"/>
    </xf>
    <xf numFmtId="1" fontId="38" fillId="0" borderId="0" xfId="2" applyNumberFormat="1" applyFont="1"/>
    <xf numFmtId="1" fontId="80" fillId="22" borderId="4" xfId="0" applyNumberFormat="1" applyFont="1" applyFill="1" applyBorder="1" applyAlignment="1">
      <alignment horizontal="center"/>
    </xf>
    <xf numFmtId="1" fontId="80" fillId="22" borderId="43" xfId="0" applyNumberFormat="1" applyFont="1" applyFill="1" applyBorder="1" applyAlignment="1">
      <alignment horizontal="center"/>
    </xf>
    <xf numFmtId="1" fontId="80" fillId="22" borderId="42" xfId="0" applyNumberFormat="1" applyFont="1" applyFill="1" applyBorder="1" applyAlignment="1">
      <alignment horizontal="center"/>
    </xf>
    <xf numFmtId="1" fontId="25" fillId="0" borderId="0" xfId="6" applyNumberFormat="1" applyAlignment="1"/>
    <xf numFmtId="1" fontId="25" fillId="0" borderId="0" xfId="6" applyNumberFormat="1"/>
    <xf numFmtId="0" fontId="3" fillId="2" borderId="6" xfId="0" applyFont="1" applyFill="1" applyBorder="1" applyAlignment="1">
      <alignment horizontal="center" vertical="center" textRotation="90"/>
    </xf>
    <xf numFmtId="0" fontId="34" fillId="2" borderId="8" xfId="0" applyFont="1" applyFill="1" applyBorder="1" applyAlignment="1">
      <alignment horizontal="center" vertical="center" textRotation="90"/>
    </xf>
    <xf numFmtId="1" fontId="33" fillId="7" borderId="1" xfId="0" applyNumberFormat="1" applyFont="1" applyFill="1" applyBorder="1" applyAlignment="1">
      <alignment horizontal="center" vertical="center"/>
    </xf>
    <xf numFmtId="1" fontId="33" fillId="8" borderId="1" xfId="0" applyNumberFormat="1" applyFont="1" applyFill="1" applyBorder="1" applyAlignment="1">
      <alignment horizontal="center" vertical="center"/>
    </xf>
    <xf numFmtId="1" fontId="33" fillId="7" borderId="1" xfId="0" applyNumberFormat="1" applyFont="1" applyFill="1" applyBorder="1" applyAlignment="1">
      <alignment horizontal="center" vertical="center"/>
    </xf>
    <xf numFmtId="1" fontId="33" fillId="8" borderId="1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textRotation="90"/>
    </xf>
    <xf numFmtId="0" fontId="34" fillId="2" borderId="8" xfId="0" applyFont="1" applyFill="1" applyBorder="1" applyAlignment="1">
      <alignment horizontal="center" vertical="center" textRotation="90"/>
    </xf>
    <xf numFmtId="1" fontId="33" fillId="8" borderId="1" xfId="0" applyNumberFormat="1" applyFont="1" applyFill="1" applyBorder="1" applyAlignment="1">
      <alignment horizontal="center" vertical="center"/>
    </xf>
    <xf numFmtId="1" fontId="33" fillId="7" borderId="1" xfId="0" applyNumberFormat="1" applyFont="1" applyFill="1" applyBorder="1" applyAlignment="1">
      <alignment horizontal="center" vertical="center"/>
    </xf>
    <xf numFmtId="0" fontId="33" fillId="2" borderId="13" xfId="0" applyFont="1" applyFill="1" applyBorder="1" applyAlignment="1">
      <alignment horizontal="left" vertical="center" textRotation="90"/>
    </xf>
    <xf numFmtId="0" fontId="33" fillId="2" borderId="14" xfId="0" applyFont="1" applyFill="1" applyBorder="1" applyAlignment="1">
      <alignment horizontal="right" vertical="center" textRotation="90"/>
    </xf>
    <xf numFmtId="1" fontId="33" fillId="8" borderId="1" xfId="0" applyNumberFormat="1" applyFont="1" applyFill="1" applyBorder="1" applyAlignment="1">
      <alignment horizontal="center" vertical="center"/>
    </xf>
    <xf numFmtId="1" fontId="33" fillId="7" borderId="1" xfId="0" applyNumberFormat="1" applyFont="1" applyFill="1" applyBorder="1" applyAlignment="1">
      <alignment horizontal="center" vertical="center"/>
    </xf>
    <xf numFmtId="0" fontId="33" fillId="2" borderId="13" xfId="0" applyFont="1" applyFill="1" applyBorder="1" applyAlignment="1">
      <alignment horizontal="center" vertical="center" textRotation="90"/>
    </xf>
    <xf numFmtId="0" fontId="33" fillId="2" borderId="14" xfId="0" applyFont="1" applyFill="1" applyBorder="1" applyAlignment="1">
      <alignment horizontal="center" vertical="center" textRotation="90"/>
    </xf>
    <xf numFmtId="1" fontId="33" fillId="7" borderId="1" xfId="0" applyNumberFormat="1" applyFont="1" applyFill="1" applyBorder="1" applyAlignment="1">
      <alignment horizontal="center" vertical="center"/>
    </xf>
    <xf numFmtId="1" fontId="33" fillId="8" borderId="1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 textRotation="90"/>
    </xf>
    <xf numFmtId="0" fontId="33" fillId="2" borderId="12" xfId="0" applyFont="1" applyFill="1" applyBorder="1" applyAlignment="1">
      <alignment horizontal="center" vertical="center" textRotation="90"/>
    </xf>
    <xf numFmtId="1" fontId="33" fillId="8" borderId="1" xfId="0" applyNumberFormat="1" applyFont="1" applyFill="1" applyBorder="1" applyAlignment="1">
      <alignment horizontal="center" vertical="center"/>
    </xf>
    <xf numFmtId="1" fontId="33" fillId="7" borderId="1" xfId="0" applyNumberFormat="1" applyFont="1" applyFill="1" applyBorder="1" applyAlignment="1">
      <alignment horizontal="center" vertical="center"/>
    </xf>
    <xf numFmtId="0" fontId="29" fillId="13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28" fillId="10" borderId="13" xfId="0" applyNumberFormat="1" applyFont="1" applyFill="1" applyBorder="1" applyAlignment="1">
      <alignment horizontal="center" vertical="center"/>
    </xf>
    <xf numFmtId="1" fontId="32" fillId="0" borderId="1" xfId="0" applyNumberFormat="1" applyFont="1" applyBorder="1" applyAlignment="1">
      <alignment horizontal="center" vertical="center"/>
    </xf>
    <xf numFmtId="0" fontId="33" fillId="2" borderId="2" xfId="0" applyFont="1" applyFill="1" applyBorder="1" applyAlignment="1">
      <alignment horizontal="left" vertical="center" textRotation="90"/>
    </xf>
    <xf numFmtId="0" fontId="33" fillId="2" borderId="5" xfId="0" applyFont="1" applyFill="1" applyBorder="1" applyAlignment="1">
      <alignment horizontal="right" vertical="center" textRotation="90"/>
    </xf>
    <xf numFmtId="1" fontId="33" fillId="8" borderId="1" xfId="0" applyNumberFormat="1" applyFont="1" applyFill="1" applyBorder="1" applyAlignment="1">
      <alignment horizontal="center" vertical="center"/>
    </xf>
    <xf numFmtId="1" fontId="33" fillId="7" borderId="1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right" vertical="top"/>
    </xf>
    <xf numFmtId="0" fontId="35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0" fillId="0" borderId="0" xfId="0" applyBorder="1" applyAlignment="1">
      <alignment vertical="center" wrapText="1"/>
    </xf>
    <xf numFmtId="0" fontId="33" fillId="2" borderId="54" xfId="0" applyFont="1" applyFill="1" applyBorder="1" applyAlignment="1">
      <alignment horizontal="center" wrapText="1"/>
    </xf>
    <xf numFmtId="0" fontId="33" fillId="2" borderId="9" xfId="0" applyFont="1" applyFill="1" applyBorder="1" applyAlignment="1">
      <alignment horizontal="center" vertical="center" textRotation="90"/>
    </xf>
    <xf numFmtId="0" fontId="33" fillId="2" borderId="12" xfId="0" applyFont="1" applyFill="1" applyBorder="1" applyAlignment="1">
      <alignment horizontal="center" vertical="center" textRotation="90"/>
    </xf>
    <xf numFmtId="1" fontId="33" fillId="7" borderId="1" xfId="0" applyNumberFormat="1" applyFont="1" applyFill="1" applyBorder="1" applyAlignment="1">
      <alignment horizontal="center" vertical="center"/>
    </xf>
    <xf numFmtId="1" fontId="33" fillId="8" borderId="1" xfId="0" applyNumberFormat="1" applyFont="1" applyFill="1" applyBorder="1" applyAlignment="1">
      <alignment horizontal="center" vertical="center"/>
    </xf>
    <xf numFmtId="0" fontId="33" fillId="2" borderId="13" xfId="0" applyFont="1" applyFill="1" applyBorder="1" applyAlignment="1">
      <alignment horizontal="center" vertical="center" textRotation="90"/>
    </xf>
    <xf numFmtId="0" fontId="33" fillId="2" borderId="14" xfId="0" applyFont="1" applyFill="1" applyBorder="1" applyAlignment="1">
      <alignment horizontal="center" vertical="center" textRotation="90"/>
    </xf>
    <xf numFmtId="0" fontId="33" fillId="2" borderId="11" xfId="0" applyFont="1" applyFill="1" applyBorder="1" applyAlignment="1">
      <alignment horizontal="center" vertical="center" textRotation="90"/>
    </xf>
    <xf numFmtId="0" fontId="33" fillId="2" borderId="7" xfId="0" applyFont="1" applyFill="1" applyBorder="1" applyAlignment="1">
      <alignment horizontal="right" vertical="top"/>
    </xf>
    <xf numFmtId="0" fontId="33" fillId="2" borderId="11" xfId="0" applyFont="1" applyFill="1" applyBorder="1" applyAlignment="1">
      <alignment horizontal="right" vertical="top"/>
    </xf>
    <xf numFmtId="0" fontId="33" fillId="2" borderId="7" xfId="0" applyFont="1" applyFill="1" applyBorder="1" applyAlignment="1">
      <alignment horizontal="left"/>
    </xf>
    <xf numFmtId="1" fontId="28" fillId="8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33" fillId="7" borderId="1" xfId="0" applyNumberFormat="1" applyFont="1" applyFill="1" applyBorder="1" applyAlignment="1">
      <alignment horizontal="center" vertical="center"/>
    </xf>
    <xf numFmtId="1" fontId="33" fillId="8" borderId="1" xfId="0" applyNumberFormat="1" applyFont="1" applyFill="1" applyBorder="1" applyAlignment="1">
      <alignment horizontal="center" vertical="center"/>
    </xf>
    <xf numFmtId="0" fontId="33" fillId="2" borderId="13" xfId="0" applyFont="1" applyFill="1" applyBorder="1" applyAlignment="1">
      <alignment horizontal="center" vertical="center" textRotation="90"/>
    </xf>
    <xf numFmtId="0" fontId="33" fillId="2" borderId="14" xfId="0" applyFont="1" applyFill="1" applyBorder="1" applyAlignment="1">
      <alignment horizontal="center" vertical="center" textRotation="90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wrapText="1"/>
    </xf>
    <xf numFmtId="0" fontId="29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top" wrapText="1"/>
    </xf>
    <xf numFmtId="0" fontId="33" fillId="2" borderId="9" xfId="0" applyFont="1" applyFill="1" applyBorder="1" applyAlignment="1">
      <alignment horizontal="center" vertical="center" textRotation="90"/>
    </xf>
    <xf numFmtId="0" fontId="33" fillId="2" borderId="12" xfId="0" applyFont="1" applyFill="1" applyBorder="1" applyAlignment="1">
      <alignment horizontal="center" vertical="center" textRotation="90"/>
    </xf>
    <xf numFmtId="0" fontId="31" fillId="0" borderId="0" xfId="0" applyFont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2" borderId="9" xfId="0" applyFont="1" applyFill="1" applyBorder="1" applyAlignment="1">
      <alignment vertical="center" textRotation="90"/>
    </xf>
    <xf numFmtId="0" fontId="33" fillId="2" borderId="12" xfId="0" applyFont="1" applyFill="1" applyBorder="1" applyAlignment="1">
      <alignment vertical="center" textRotation="90"/>
    </xf>
    <xf numFmtId="0" fontId="26" fillId="2" borderId="24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1" fontId="32" fillId="24" borderId="1" xfId="0" applyNumberFormat="1" applyFont="1" applyFill="1" applyBorder="1" applyAlignment="1" applyProtection="1">
      <alignment horizontal="left" vertical="center"/>
      <protection locked="0"/>
    </xf>
    <xf numFmtId="1" fontId="32" fillId="25" borderId="1" xfId="0" applyNumberFormat="1" applyFont="1" applyFill="1" applyBorder="1" applyAlignment="1" applyProtection="1">
      <alignment horizontal="left" vertical="center"/>
      <protection locked="0"/>
    </xf>
    <xf numFmtId="1" fontId="28" fillId="7" borderId="13" xfId="0" applyNumberFormat="1" applyFont="1" applyFill="1" applyBorder="1" applyAlignment="1">
      <alignment horizontal="center" vertical="center"/>
    </xf>
    <xf numFmtId="1" fontId="28" fillId="7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32" fillId="0" borderId="4" xfId="0" applyNumberFormat="1" applyFont="1" applyBorder="1" applyAlignment="1">
      <alignment horizontal="center" vertical="center"/>
    </xf>
    <xf numFmtId="1" fontId="32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" fontId="33" fillId="7" borderId="1" xfId="0" applyNumberFormat="1" applyFont="1" applyFill="1" applyBorder="1" applyAlignment="1">
      <alignment horizontal="center" vertical="center"/>
    </xf>
    <xf numFmtId="1" fontId="33" fillId="8" borderId="1" xfId="0" applyNumberFormat="1" applyFont="1" applyFill="1" applyBorder="1" applyAlignment="1">
      <alignment horizontal="center" vertical="center"/>
    </xf>
    <xf numFmtId="0" fontId="33" fillId="2" borderId="6" xfId="0" applyFont="1" applyFill="1" applyBorder="1" applyAlignment="1">
      <alignment horizontal="right"/>
    </xf>
    <xf numFmtId="0" fontId="33" fillId="2" borderId="9" xfId="0" applyFont="1" applyFill="1" applyBorder="1" applyAlignment="1">
      <alignment horizontal="center" vertical="center" textRotation="90"/>
    </xf>
    <xf numFmtId="0" fontId="33" fillId="2" borderId="12" xfId="0" applyFont="1" applyFill="1" applyBorder="1" applyAlignment="1">
      <alignment horizontal="center" vertical="center" textRotation="90"/>
    </xf>
    <xf numFmtId="1" fontId="33" fillId="7" borderId="1" xfId="0" applyNumberFormat="1" applyFont="1" applyFill="1" applyBorder="1" applyAlignment="1">
      <alignment horizontal="center" vertical="center"/>
    </xf>
    <xf numFmtId="1" fontId="33" fillId="8" borderId="1" xfId="0" applyNumberFormat="1" applyFont="1" applyFill="1" applyBorder="1" applyAlignment="1">
      <alignment horizontal="center" vertical="center"/>
    </xf>
    <xf numFmtId="0" fontId="33" fillId="2" borderId="11" xfId="0" applyFont="1" applyFill="1" applyBorder="1" applyAlignment="1">
      <alignment horizontal="right" vertical="top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/>
    <xf numFmtId="0" fontId="0" fillId="26" borderId="0" xfId="0" applyNumberFormat="1" applyFill="1"/>
    <xf numFmtId="0" fontId="0" fillId="13" borderId="0" xfId="0" applyFill="1"/>
    <xf numFmtId="0" fontId="26" fillId="13" borderId="0" xfId="0" applyFont="1" applyFill="1"/>
    <xf numFmtId="0" fontId="0" fillId="13" borderId="0" xfId="0" applyFont="1" applyFill="1"/>
    <xf numFmtId="0" fontId="0" fillId="26" borderId="0" xfId="0" applyFill="1"/>
    <xf numFmtId="0" fontId="26" fillId="26" borderId="0" xfId="0" applyFont="1" applyFill="1"/>
    <xf numFmtId="0" fontId="0" fillId="23" borderId="0" xfId="0" applyFill="1"/>
    <xf numFmtId="0" fontId="26" fillId="23" borderId="0" xfId="0" applyFont="1" applyFill="1"/>
    <xf numFmtId="0" fontId="0" fillId="10" borderId="0" xfId="0" applyFill="1"/>
    <xf numFmtId="0" fontId="28" fillId="10" borderId="0" xfId="0" applyFont="1" applyFill="1"/>
    <xf numFmtId="0" fontId="0" fillId="23" borderId="0" xfId="0" applyFont="1" applyFill="1"/>
    <xf numFmtId="0" fontId="26" fillId="27" borderId="0" xfId="0" applyFont="1" applyFill="1"/>
    <xf numFmtId="0" fontId="0" fillId="27" borderId="0" xfId="0" applyFill="1"/>
    <xf numFmtId="0" fontId="0" fillId="28" borderId="0" xfId="0" applyFill="1"/>
    <xf numFmtId="0" fontId="0" fillId="28" borderId="0" xfId="0" applyFill="1" applyAlignment="1">
      <alignment horizontal="center" vertical="center"/>
    </xf>
    <xf numFmtId="0" fontId="26" fillId="28" borderId="0" xfId="0" applyFont="1" applyFill="1"/>
    <xf numFmtId="0" fontId="0" fillId="26" borderId="0" xfId="0" applyFont="1" applyFill="1"/>
    <xf numFmtId="0" fontId="0" fillId="28" borderId="0" xfId="0" applyFont="1" applyFill="1"/>
    <xf numFmtId="0" fontId="32" fillId="28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33" fillId="2" borderId="1" xfId="0" applyFont="1" applyFill="1" applyBorder="1" applyAlignment="1">
      <alignment horizontal="center" vertical="center" textRotation="90"/>
    </xf>
    <xf numFmtId="0" fontId="33" fillId="2" borderId="13" xfId="0" applyFont="1" applyFill="1" applyBorder="1" applyAlignment="1">
      <alignment horizontal="left" vertical="center" textRotation="90"/>
    </xf>
    <xf numFmtId="0" fontId="33" fillId="2" borderId="14" xfId="0" applyFont="1" applyFill="1" applyBorder="1" applyAlignment="1">
      <alignment horizontal="right" vertical="center" textRotation="90"/>
    </xf>
    <xf numFmtId="0" fontId="33" fillId="2" borderId="13" xfId="0" applyFont="1" applyFill="1" applyBorder="1" applyAlignment="1">
      <alignment horizontal="center" vertical="center" textRotation="90"/>
    </xf>
    <xf numFmtId="0" fontId="33" fillId="2" borderId="14" xfId="0" applyFont="1" applyFill="1" applyBorder="1" applyAlignment="1">
      <alignment horizontal="center" vertical="center" textRotation="90"/>
    </xf>
    <xf numFmtId="1" fontId="33" fillId="0" borderId="1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right"/>
    </xf>
    <xf numFmtId="0" fontId="33" fillId="2" borderId="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textRotation="90"/>
    </xf>
    <xf numFmtId="0" fontId="34" fillId="2" borderId="14" xfId="0" applyFont="1" applyFill="1" applyBorder="1" applyAlignment="1">
      <alignment horizontal="center" vertical="center" textRotation="90"/>
    </xf>
    <xf numFmtId="0" fontId="33" fillId="2" borderId="1" xfId="0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29" fillId="19" borderId="13" xfId="0" applyFont="1" applyFill="1" applyBorder="1" applyAlignment="1">
      <alignment horizontal="center" vertical="center"/>
    </xf>
    <xf numFmtId="0" fontId="29" fillId="19" borderId="15" xfId="0" applyFont="1" applyFill="1" applyBorder="1" applyAlignment="1">
      <alignment horizontal="center" vertical="center"/>
    </xf>
    <xf numFmtId="0" fontId="29" fillId="19" borderId="14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/>
    </xf>
    <xf numFmtId="0" fontId="42" fillId="0" borderId="0" xfId="0" applyFont="1" applyBorder="1" applyAlignment="1">
      <alignment horizontal="left" vertical="center"/>
    </xf>
    <xf numFmtId="1" fontId="33" fillId="0" borderId="1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42" fillId="0" borderId="0" xfId="0" applyFont="1" applyBorder="1" applyAlignment="1">
      <alignment horizontal="left" wrapText="1"/>
    </xf>
    <xf numFmtId="0" fontId="33" fillId="2" borderId="6" xfId="0" applyFont="1" applyFill="1" applyBorder="1" applyAlignment="1">
      <alignment horizontal="center" vertical="center" textRotation="90"/>
    </xf>
    <xf numFmtId="0" fontId="33" fillId="2" borderId="9" xfId="0" applyFont="1" applyFill="1" applyBorder="1" applyAlignment="1">
      <alignment horizontal="center" vertical="center" textRotation="90"/>
    </xf>
    <xf numFmtId="0" fontId="33" fillId="2" borderId="8" xfId="0" applyFont="1" applyFill="1" applyBorder="1" applyAlignment="1">
      <alignment horizontal="center" vertical="center" textRotation="90"/>
    </xf>
    <xf numFmtId="0" fontId="33" fillId="2" borderId="12" xfId="0" applyFont="1" applyFill="1" applyBorder="1" applyAlignment="1">
      <alignment horizontal="center" vertical="center" textRotation="90"/>
    </xf>
    <xf numFmtId="0" fontId="33" fillId="2" borderId="1" xfId="0" applyFont="1" applyFill="1" applyBorder="1" applyAlignment="1">
      <alignment vertical="center" textRotation="90"/>
    </xf>
    <xf numFmtId="0" fontId="33" fillId="2" borderId="2" xfId="0" applyFont="1" applyFill="1" applyBorder="1" applyAlignment="1">
      <alignment horizontal="center" vertical="center" textRotation="90"/>
    </xf>
    <xf numFmtId="0" fontId="33" fillId="2" borderId="5" xfId="0" applyFont="1" applyFill="1" applyBorder="1" applyAlignment="1">
      <alignment horizontal="center" vertical="center" textRotation="90"/>
    </xf>
    <xf numFmtId="0" fontId="33" fillId="2" borderId="11" xfId="0" applyFont="1" applyFill="1" applyBorder="1" applyAlignment="1">
      <alignment horizontal="right" vertical="top"/>
    </xf>
    <xf numFmtId="0" fontId="26" fillId="2" borderId="11" xfId="0" applyFont="1" applyFill="1" applyBorder="1" applyAlignment="1">
      <alignment horizontal="center" vertical="top"/>
    </xf>
    <xf numFmtId="0" fontId="26" fillId="2" borderId="7" xfId="0" applyFont="1" applyFill="1" applyBorder="1" applyAlignment="1">
      <alignment horizontal="center" vertical="top"/>
    </xf>
    <xf numFmtId="0" fontId="33" fillId="2" borderId="10" xfId="0" applyFont="1" applyFill="1" applyBorder="1" applyAlignment="1">
      <alignment horizontal="right" vertical="top"/>
    </xf>
    <xf numFmtId="0" fontId="31" fillId="0" borderId="0" xfId="0" applyFont="1" applyBorder="1" applyAlignment="1">
      <alignment horizontal="center" vertical="center"/>
    </xf>
    <xf numFmtId="0" fontId="32" fillId="2" borderId="4" xfId="0" applyFont="1" applyFill="1" applyBorder="1" applyAlignment="1">
      <alignment horizontal="center"/>
    </xf>
    <xf numFmtId="0" fontId="33" fillId="2" borderId="3" xfId="0" applyFont="1" applyFill="1" applyBorder="1" applyAlignment="1">
      <alignment horizontal="left"/>
    </xf>
    <xf numFmtId="0" fontId="33" fillId="2" borderId="4" xfId="0" applyFont="1" applyFill="1" applyBorder="1" applyAlignment="1">
      <alignment horizontal="left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29" fillId="19" borderId="9" xfId="0" applyFont="1" applyFill="1" applyBorder="1" applyAlignment="1">
      <alignment horizontal="center" vertical="center"/>
    </xf>
    <xf numFmtId="0" fontId="29" fillId="19" borderId="10" xfId="0" applyFont="1" applyFill="1" applyBorder="1" applyAlignment="1">
      <alignment horizontal="center" vertical="center"/>
    </xf>
    <xf numFmtId="0" fontId="29" fillId="19" borderId="12" xfId="0" applyFont="1" applyFill="1" applyBorder="1" applyAlignment="1">
      <alignment horizontal="center" vertical="center"/>
    </xf>
    <xf numFmtId="0" fontId="45" fillId="19" borderId="9" xfId="0" applyFont="1" applyFill="1" applyBorder="1" applyAlignment="1">
      <alignment horizontal="center" wrapText="1"/>
    </xf>
    <xf numFmtId="0" fontId="45" fillId="19" borderId="10" xfId="0" applyFont="1" applyFill="1" applyBorder="1" applyAlignment="1">
      <alignment horizontal="center" wrapText="1"/>
    </xf>
    <xf numFmtId="0" fontId="45" fillId="19" borderId="12" xfId="0" applyFont="1" applyFill="1" applyBorder="1" applyAlignment="1">
      <alignment horizontal="center" wrapText="1"/>
    </xf>
    <xf numFmtId="0" fontId="30" fillId="0" borderId="4" xfId="0" applyFont="1" applyBorder="1" applyAlignment="1">
      <alignment horizontal="center" vertical="center"/>
    </xf>
    <xf numFmtId="0" fontId="33" fillId="2" borderId="6" xfId="0" applyFont="1" applyFill="1" applyBorder="1" applyAlignment="1">
      <alignment horizontal="left" vertical="center" textRotation="90"/>
    </xf>
    <xf numFmtId="0" fontId="33" fillId="2" borderId="9" xfId="0" applyFont="1" applyFill="1" applyBorder="1" applyAlignment="1">
      <alignment horizontal="left" vertical="center" textRotation="90"/>
    </xf>
    <xf numFmtId="0" fontId="33" fillId="2" borderId="8" xfId="0" applyFont="1" applyFill="1" applyBorder="1" applyAlignment="1">
      <alignment horizontal="right" vertical="center" textRotation="90"/>
    </xf>
    <xf numFmtId="0" fontId="33" fillId="2" borderId="12" xfId="0" applyFont="1" applyFill="1" applyBorder="1" applyAlignment="1">
      <alignment horizontal="right" vertical="center" textRotation="90"/>
    </xf>
    <xf numFmtId="0" fontId="33" fillId="2" borderId="12" xfId="0" applyFont="1" applyFill="1" applyBorder="1" applyAlignment="1">
      <alignment horizontal="right" vertical="top"/>
    </xf>
    <xf numFmtId="0" fontId="33" fillId="2" borderId="5" xfId="0" applyFont="1" applyFill="1" applyBorder="1" applyAlignment="1">
      <alignment horizontal="left"/>
    </xf>
    <xf numFmtId="0" fontId="29" fillId="19" borderId="11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left"/>
    </xf>
    <xf numFmtId="0" fontId="33" fillId="2" borderId="2" xfId="0" applyFont="1" applyFill="1" applyBorder="1" applyAlignment="1">
      <alignment horizontal="left" vertical="center" textRotation="90"/>
    </xf>
    <xf numFmtId="0" fontId="33" fillId="2" borderId="5" xfId="0" applyFont="1" applyFill="1" applyBorder="1" applyAlignment="1">
      <alignment horizontal="right" vertical="center" textRotation="90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6" xfId="0" applyFont="1" applyFill="1" applyBorder="1" applyAlignment="1">
      <alignment horizontal="center" vertical="center" textRotation="90"/>
    </xf>
    <xf numFmtId="0" fontId="3" fillId="2" borderId="9" xfId="0" applyFont="1" applyFill="1" applyBorder="1" applyAlignment="1">
      <alignment horizontal="center" vertical="center" textRotation="90"/>
    </xf>
    <xf numFmtId="0" fontId="34" fillId="2" borderId="5" xfId="0" applyFont="1" applyFill="1" applyBorder="1" applyAlignment="1">
      <alignment horizontal="center" vertical="center" textRotation="90"/>
    </xf>
    <xf numFmtId="0" fontId="34" fillId="2" borderId="8" xfId="0" applyFont="1" applyFill="1" applyBorder="1" applyAlignment="1">
      <alignment horizontal="center" vertical="center" textRotation="90"/>
    </xf>
    <xf numFmtId="0" fontId="34" fillId="2" borderId="12" xfId="0" applyFont="1" applyFill="1" applyBorder="1" applyAlignment="1">
      <alignment horizontal="center" vertical="center" textRotation="90"/>
    </xf>
    <xf numFmtId="1" fontId="28" fillId="0" borderId="13" xfId="0" applyNumberFormat="1" applyFont="1" applyBorder="1" applyAlignment="1">
      <alignment horizontal="center" vertical="center" wrapText="1"/>
    </xf>
    <xf numFmtId="1" fontId="28" fillId="0" borderId="15" xfId="0" applyNumberFormat="1" applyFont="1" applyBorder="1" applyAlignment="1">
      <alignment horizontal="center" vertical="center" wrapText="1"/>
    </xf>
    <xf numFmtId="1" fontId="28" fillId="0" borderId="14" xfId="0" applyNumberFormat="1" applyFont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/>
    </xf>
    <xf numFmtId="0" fontId="28" fillId="2" borderId="7" xfId="0" applyFont="1" applyFill="1" applyBorder="1" applyAlignment="1">
      <alignment horizontal="center" vertical="center"/>
    </xf>
    <xf numFmtId="1" fontId="28" fillId="0" borderId="1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26" fillId="14" borderId="11" xfId="0" applyFont="1" applyFill="1" applyBorder="1" applyAlignment="1">
      <alignment horizontal="right" vertical="top"/>
    </xf>
    <xf numFmtId="0" fontId="26" fillId="14" borderId="11" xfId="0" applyFont="1" applyFill="1" applyBorder="1" applyAlignment="1">
      <alignment horizontal="center" vertical="top"/>
    </xf>
    <xf numFmtId="0" fontId="26" fillId="14" borderId="7" xfId="0" applyFont="1" applyFill="1" applyBorder="1" applyAlignment="1">
      <alignment horizontal="center" vertical="top"/>
    </xf>
    <xf numFmtId="0" fontId="26" fillId="14" borderId="7" xfId="0" applyFont="1" applyFill="1" applyBorder="1" applyAlignment="1">
      <alignment horizontal="right" vertical="top"/>
    </xf>
    <xf numFmtId="0" fontId="34" fillId="0" borderId="0" xfId="0" applyFont="1" applyBorder="1" applyAlignment="1">
      <alignment horizontal="center" vertical="top" wrapText="1"/>
    </xf>
    <xf numFmtId="0" fontId="32" fillId="14" borderId="4" xfId="0" applyFont="1" applyFill="1" applyBorder="1" applyAlignment="1">
      <alignment horizontal="center"/>
    </xf>
    <xf numFmtId="0" fontId="26" fillId="14" borderId="4" xfId="0" applyFont="1" applyFill="1" applyBorder="1" applyAlignment="1">
      <alignment horizontal="left"/>
    </xf>
    <xf numFmtId="0" fontId="26" fillId="14" borderId="7" xfId="0" applyFont="1" applyFill="1" applyBorder="1" applyAlignment="1">
      <alignment horizontal="left"/>
    </xf>
    <xf numFmtId="0" fontId="40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/>
    </xf>
    <xf numFmtId="0" fontId="33" fillId="2" borderId="11" xfId="0" applyFont="1" applyFill="1" applyBorder="1" applyAlignment="1">
      <alignment horizontal="center" vertical="center"/>
    </xf>
    <xf numFmtId="0" fontId="29" fillId="10" borderId="1" xfId="0" applyFont="1" applyFill="1" applyBorder="1" applyAlignment="1">
      <alignment horizontal="center" vertical="center"/>
    </xf>
    <xf numFmtId="0" fontId="29" fillId="10" borderId="9" xfId="0" applyFont="1" applyFill="1" applyBorder="1" applyAlignment="1">
      <alignment horizontal="center" vertical="center"/>
    </xf>
    <xf numFmtId="0" fontId="29" fillId="10" borderId="10" xfId="0" applyFont="1" applyFill="1" applyBorder="1" applyAlignment="1">
      <alignment horizontal="center" vertical="center"/>
    </xf>
    <xf numFmtId="0" fontId="29" fillId="10" borderId="12" xfId="0" applyFont="1" applyFill="1" applyBorder="1" applyAlignment="1">
      <alignment horizontal="center" vertical="center"/>
    </xf>
    <xf numFmtId="0" fontId="29" fillId="10" borderId="11" xfId="0" applyFont="1" applyFill="1" applyBorder="1" applyAlignment="1">
      <alignment horizontal="center" vertical="center"/>
    </xf>
    <xf numFmtId="0" fontId="45" fillId="10" borderId="9" xfId="0" applyFont="1" applyFill="1" applyBorder="1" applyAlignment="1">
      <alignment horizontal="center" wrapText="1"/>
    </xf>
    <xf numFmtId="0" fontId="45" fillId="10" borderId="10" xfId="0" applyFont="1" applyFill="1" applyBorder="1" applyAlignment="1">
      <alignment horizontal="center" wrapText="1"/>
    </xf>
    <xf numFmtId="0" fontId="45" fillId="10" borderId="1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right" vertical="center" wrapText="1" indent="8"/>
    </xf>
    <xf numFmtId="1" fontId="33" fillId="7" borderId="1" xfId="0" applyNumberFormat="1" applyFont="1" applyFill="1" applyBorder="1" applyAlignment="1">
      <alignment horizontal="center" vertical="center"/>
    </xf>
    <xf numFmtId="1" fontId="33" fillId="8" borderId="1" xfId="0" applyNumberFormat="1" applyFont="1" applyFill="1" applyBorder="1" applyAlignment="1">
      <alignment horizontal="center" vertical="center"/>
    </xf>
    <xf numFmtId="1" fontId="35" fillId="7" borderId="1" xfId="0" applyNumberFormat="1" applyFont="1" applyFill="1" applyBorder="1" applyAlignment="1">
      <alignment horizontal="center" vertical="center" textRotation="90"/>
    </xf>
    <xf numFmtId="0" fontId="33" fillId="2" borderId="13" xfId="0" applyFont="1" applyFill="1" applyBorder="1" applyAlignment="1">
      <alignment horizontal="left" vertical="center" textRotation="90" wrapText="1"/>
    </xf>
    <xf numFmtId="0" fontId="33" fillId="2" borderId="14" xfId="0" applyFont="1" applyFill="1" applyBorder="1" applyAlignment="1">
      <alignment horizontal="right" vertical="center" textRotation="90" wrapText="1"/>
    </xf>
    <xf numFmtId="1" fontId="35" fillId="7" borderId="1" xfId="0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textRotation="90"/>
    </xf>
    <xf numFmtId="0" fontId="36" fillId="2" borderId="14" xfId="0" applyFont="1" applyFill="1" applyBorder="1" applyAlignment="1">
      <alignment horizontal="center" vertical="center" textRotation="90"/>
    </xf>
    <xf numFmtId="0" fontId="47" fillId="0" borderId="0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1" fontId="33" fillId="3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textRotation="90"/>
    </xf>
    <xf numFmtId="0" fontId="35" fillId="0" borderId="1" xfId="0" applyFont="1" applyFill="1" applyBorder="1" applyAlignment="1">
      <alignment horizontal="center" vertical="center"/>
    </xf>
    <xf numFmtId="1" fontId="35" fillId="0" borderId="4" xfId="0" applyNumberFormat="1" applyFont="1" applyFill="1" applyBorder="1" applyAlignment="1">
      <alignment horizontal="center" vertical="center" textRotation="90"/>
    </xf>
    <xf numFmtId="0" fontId="49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1" fontId="6" fillId="8" borderId="1" xfId="0" applyNumberFormat="1" applyFont="1" applyFill="1" applyBorder="1" applyAlignment="1">
      <alignment horizontal="center" vertical="center"/>
    </xf>
    <xf numFmtId="1" fontId="6" fillId="7" borderId="1" xfId="0" applyNumberFormat="1" applyFont="1" applyFill="1" applyBorder="1" applyAlignment="1">
      <alignment horizontal="center" vertical="center"/>
    </xf>
    <xf numFmtId="0" fontId="35" fillId="7" borderId="1" xfId="0" applyFont="1" applyFill="1" applyBorder="1" applyAlignment="1">
      <alignment horizontal="center" vertical="center" textRotation="90"/>
    </xf>
    <xf numFmtId="0" fontId="35" fillId="7" borderId="1" xfId="0" applyFont="1" applyFill="1" applyBorder="1" applyAlignment="1">
      <alignment horizontal="center" vertical="center"/>
    </xf>
    <xf numFmtId="1" fontId="33" fillId="7" borderId="4" xfId="0" applyNumberFormat="1" applyFont="1" applyFill="1" applyBorder="1" applyAlignment="1">
      <alignment horizontal="center" vertical="center"/>
    </xf>
    <xf numFmtId="1" fontId="33" fillId="7" borderId="11" xfId="0" applyNumberFormat="1" applyFont="1" applyFill="1" applyBorder="1" applyAlignment="1">
      <alignment horizontal="center" vertical="center"/>
    </xf>
    <xf numFmtId="0" fontId="33" fillId="7" borderId="1" xfId="0" applyFont="1" applyFill="1" applyBorder="1" applyAlignment="1">
      <alignment horizontal="center" vertical="center"/>
    </xf>
    <xf numFmtId="0" fontId="33" fillId="8" borderId="1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left"/>
    </xf>
    <xf numFmtId="0" fontId="30" fillId="0" borderId="1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/>
    </xf>
    <xf numFmtId="1" fontId="6" fillId="3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 textRotation="90"/>
    </xf>
    <xf numFmtId="0" fontId="28" fillId="2" borderId="5" xfId="0" applyFont="1" applyFill="1" applyBorder="1" applyAlignment="1">
      <alignment horizontal="center" vertical="center" textRotation="90"/>
    </xf>
    <xf numFmtId="0" fontId="28" fillId="2" borderId="6" xfId="0" applyFont="1" applyFill="1" applyBorder="1" applyAlignment="1">
      <alignment horizontal="center" vertical="center" textRotation="90"/>
    </xf>
    <xf numFmtId="0" fontId="28" fillId="2" borderId="8" xfId="0" applyFont="1" applyFill="1" applyBorder="1" applyAlignment="1">
      <alignment horizontal="center" vertical="center" textRotation="90"/>
    </xf>
    <xf numFmtId="0" fontId="28" fillId="2" borderId="9" xfId="0" applyFont="1" applyFill="1" applyBorder="1" applyAlignment="1">
      <alignment horizontal="center" vertical="center" textRotation="90"/>
    </xf>
    <xf numFmtId="0" fontId="28" fillId="2" borderId="12" xfId="0" applyFont="1" applyFill="1" applyBorder="1" applyAlignment="1">
      <alignment horizontal="center" vertical="center" textRotation="90"/>
    </xf>
    <xf numFmtId="0" fontId="29" fillId="10" borderId="13" xfId="0" applyFont="1" applyFill="1" applyBorder="1" applyAlignment="1">
      <alignment horizontal="center" vertical="center"/>
    </xf>
    <xf numFmtId="0" fontId="29" fillId="10" borderId="15" xfId="0" applyFont="1" applyFill="1" applyBorder="1" applyAlignment="1">
      <alignment horizontal="center" vertical="center"/>
    </xf>
    <xf numFmtId="0" fontId="29" fillId="10" borderId="14" xfId="0" applyFont="1" applyFill="1" applyBorder="1" applyAlignment="1">
      <alignment horizontal="center" vertical="center"/>
    </xf>
    <xf numFmtId="3" fontId="28" fillId="2" borderId="4" xfId="0" applyNumberFormat="1" applyFont="1" applyFill="1" applyBorder="1" applyAlignment="1">
      <alignment horizontal="center" vertical="center" wrapText="1"/>
    </xf>
    <xf numFmtId="3" fontId="28" fillId="2" borderId="7" xfId="0" applyNumberFormat="1" applyFont="1" applyFill="1" applyBorder="1" applyAlignment="1">
      <alignment horizontal="center" vertical="center" wrapText="1"/>
    </xf>
    <xf numFmtId="3" fontId="28" fillId="2" borderId="11" xfId="0" applyNumberFormat="1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top" wrapText="1"/>
    </xf>
    <xf numFmtId="0" fontId="33" fillId="2" borderId="11" xfId="0" applyFont="1" applyFill="1" applyBorder="1" applyAlignment="1">
      <alignment horizontal="center" vertical="top" wrapText="1"/>
    </xf>
    <xf numFmtId="0" fontId="33" fillId="2" borderId="4" xfId="0" applyFont="1" applyFill="1" applyBorder="1" applyAlignment="1">
      <alignment horizontal="center" wrapText="1"/>
    </xf>
    <xf numFmtId="0" fontId="33" fillId="2" borderId="7" xfId="0" applyFont="1" applyFill="1" applyBorder="1" applyAlignment="1">
      <alignment horizontal="center" wrapText="1"/>
    </xf>
    <xf numFmtId="0" fontId="33" fillId="2" borderId="11" xfId="0" applyFont="1" applyFill="1" applyBorder="1" applyAlignment="1">
      <alignment vertical="center" textRotation="90"/>
    </xf>
    <xf numFmtId="1" fontId="33" fillId="0" borderId="13" xfId="0" applyNumberFormat="1" applyFont="1" applyFill="1" applyBorder="1" applyAlignment="1">
      <alignment horizontal="center" vertical="center"/>
    </xf>
    <xf numFmtId="1" fontId="33" fillId="0" borderId="15" xfId="0" applyNumberFormat="1" applyFont="1" applyFill="1" applyBorder="1" applyAlignment="1">
      <alignment horizontal="center" vertical="center"/>
    </xf>
    <xf numFmtId="1" fontId="33" fillId="0" borderId="14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1" fontId="33" fillId="0" borderId="13" xfId="0" applyNumberFormat="1" applyFont="1" applyBorder="1" applyAlignment="1">
      <alignment horizontal="center" vertical="center"/>
    </xf>
    <xf numFmtId="1" fontId="33" fillId="0" borderId="15" xfId="0" applyNumberFormat="1" applyFont="1" applyBorder="1" applyAlignment="1">
      <alignment horizontal="center" vertical="center"/>
    </xf>
    <xf numFmtId="1" fontId="33" fillId="0" borderId="14" xfId="0" applyNumberFormat="1" applyFont="1" applyBorder="1" applyAlignment="1">
      <alignment horizontal="center" vertical="center"/>
    </xf>
    <xf numFmtId="0" fontId="33" fillId="7" borderId="0" xfId="0" applyFont="1" applyFill="1" applyAlignment="1">
      <alignment horizontal="left" vertical="center" wrapText="1"/>
    </xf>
    <xf numFmtId="0" fontId="17" fillId="7" borderId="0" xfId="0" applyFont="1" applyFill="1" applyBorder="1" applyAlignment="1">
      <alignment horizontal="left" vertical="center" wrapText="1"/>
    </xf>
    <xf numFmtId="0" fontId="42" fillId="7" borderId="0" xfId="0" applyFont="1" applyFill="1" applyBorder="1" applyAlignment="1">
      <alignment horizontal="left" vertical="center" wrapText="1"/>
    </xf>
    <xf numFmtId="0" fontId="33" fillId="2" borderId="4" xfId="0" applyFont="1" applyFill="1" applyBorder="1" applyAlignment="1">
      <alignment horizontal="center" vertical="center" textRotation="90"/>
    </xf>
    <xf numFmtId="0" fontId="33" fillId="2" borderId="7" xfId="0" applyFont="1" applyFill="1" applyBorder="1" applyAlignment="1">
      <alignment horizontal="center" vertical="center" textRotation="90"/>
    </xf>
    <xf numFmtId="0" fontId="33" fillId="2" borderId="11" xfId="0" applyFont="1" applyFill="1" applyBorder="1" applyAlignment="1">
      <alignment horizontal="center" vertical="center" textRotation="90"/>
    </xf>
    <xf numFmtId="1" fontId="28" fillId="4" borderId="1" xfId="0" applyNumberFormat="1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horizontal="right"/>
    </xf>
    <xf numFmtId="0" fontId="29" fillId="7" borderId="0" xfId="0" applyFont="1" applyFill="1" applyBorder="1" applyAlignment="1">
      <alignment horizontal="center" vertical="center"/>
    </xf>
    <xf numFmtId="0" fontId="29" fillId="12" borderId="1" xfId="0" applyFont="1" applyFill="1" applyBorder="1" applyAlignment="1">
      <alignment horizontal="center" vertical="center"/>
    </xf>
    <xf numFmtId="0" fontId="29" fillId="12" borderId="11" xfId="0" applyFont="1" applyFill="1" applyBorder="1" applyAlignment="1">
      <alignment horizontal="center" vertical="center"/>
    </xf>
    <xf numFmtId="0" fontId="47" fillId="12" borderId="1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45" fillId="12" borderId="9" xfId="0" applyFont="1" applyFill="1" applyBorder="1" applyAlignment="1">
      <alignment horizontal="center" wrapText="1"/>
    </xf>
    <xf numFmtId="0" fontId="45" fillId="12" borderId="10" xfId="0" applyFont="1" applyFill="1" applyBorder="1" applyAlignment="1">
      <alignment horizontal="center" wrapText="1"/>
    </xf>
    <xf numFmtId="0" fontId="45" fillId="12" borderId="12" xfId="0" applyFont="1" applyFill="1" applyBorder="1" applyAlignment="1">
      <alignment horizontal="center" wrapText="1"/>
    </xf>
    <xf numFmtId="0" fontId="31" fillId="0" borderId="0" xfId="0" applyFont="1" applyBorder="1" applyAlignment="1">
      <alignment horizontal="center" vertical="top"/>
    </xf>
    <xf numFmtId="0" fontId="33" fillId="2" borderId="3" xfId="0" applyFont="1" applyFill="1" applyBorder="1" applyAlignment="1">
      <alignment horizontal="center" vertical="center" textRotation="90"/>
    </xf>
    <xf numFmtId="0" fontId="33" fillId="2" borderId="0" xfId="0" applyFont="1" applyFill="1" applyBorder="1" applyAlignment="1">
      <alignment horizontal="center" vertical="center" textRotation="90"/>
    </xf>
    <xf numFmtId="0" fontId="30" fillId="12" borderId="9" xfId="0" applyFont="1" applyFill="1" applyBorder="1" applyAlignment="1">
      <alignment horizontal="center" vertical="center" wrapText="1"/>
    </xf>
    <xf numFmtId="0" fontId="30" fillId="12" borderId="10" xfId="0" applyFont="1" applyFill="1" applyBorder="1" applyAlignment="1">
      <alignment horizontal="center" vertical="center" wrapText="1"/>
    </xf>
    <xf numFmtId="0" fontId="30" fillId="12" borderId="12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wrapText="1"/>
    </xf>
    <xf numFmtId="0" fontId="30" fillId="0" borderId="11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wrapText="1"/>
    </xf>
    <xf numFmtId="0" fontId="30" fillId="0" borderId="10" xfId="0" applyFont="1" applyBorder="1" applyAlignment="1">
      <alignment horizontal="center" wrapText="1"/>
    </xf>
    <xf numFmtId="0" fontId="30" fillId="0" borderId="12" xfId="0" applyFont="1" applyBorder="1" applyAlignment="1">
      <alignment horizontal="center" wrapText="1"/>
    </xf>
    <xf numFmtId="0" fontId="52" fillId="0" borderId="0" xfId="0" applyFont="1" applyAlignment="1">
      <alignment horizontal="left" vertical="center" wrapText="1"/>
    </xf>
    <xf numFmtId="0" fontId="38" fillId="2" borderId="13" xfId="0" applyFont="1" applyFill="1" applyBorder="1" applyAlignment="1">
      <alignment horizontal="right" vertical="center" textRotation="90"/>
    </xf>
    <xf numFmtId="0" fontId="38" fillId="2" borderId="14" xfId="0" applyFont="1" applyFill="1" applyBorder="1" applyAlignment="1">
      <alignment horizontal="left" vertical="center" textRotation="90"/>
    </xf>
    <xf numFmtId="0" fontId="44" fillId="7" borderId="1" xfId="0" applyFont="1" applyFill="1" applyBorder="1" applyAlignment="1">
      <alignment horizontal="center" vertical="center" textRotation="90"/>
    </xf>
    <xf numFmtId="0" fontId="30" fillId="0" borderId="11" xfId="0" applyFont="1" applyBorder="1" applyAlignment="1">
      <alignment horizontal="center"/>
    </xf>
    <xf numFmtId="0" fontId="33" fillId="3" borderId="1" xfId="0" applyFont="1" applyFill="1" applyBorder="1" applyAlignment="1">
      <alignment horizontal="center" vertical="center"/>
    </xf>
    <xf numFmtId="1" fontId="35" fillId="0" borderId="1" xfId="0" applyNumberFormat="1" applyFont="1" applyFill="1" applyBorder="1" applyAlignment="1">
      <alignment horizontal="center" vertical="center" textRotation="90"/>
    </xf>
    <xf numFmtId="0" fontId="44" fillId="0" borderId="1" xfId="0" applyFont="1" applyFill="1" applyBorder="1" applyAlignment="1">
      <alignment horizontal="center" vertical="center" textRotation="90"/>
    </xf>
    <xf numFmtId="0" fontId="30" fillId="0" borderId="9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9" fillId="9" borderId="1" xfId="0" applyFont="1" applyFill="1" applyBorder="1" applyAlignment="1">
      <alignment horizontal="center" vertical="center"/>
    </xf>
    <xf numFmtId="0" fontId="33" fillId="2" borderId="6" xfId="0" applyFont="1" applyFill="1" applyBorder="1" applyAlignment="1">
      <alignment horizontal="right" vertical="top"/>
    </xf>
    <xf numFmtId="0" fontId="33" fillId="2" borderId="9" xfId="0" applyFont="1" applyFill="1" applyBorder="1" applyAlignment="1">
      <alignment horizontal="right" vertical="top"/>
    </xf>
    <xf numFmtId="0" fontId="29" fillId="9" borderId="11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left"/>
    </xf>
    <xf numFmtId="0" fontId="33" fillId="2" borderId="6" xfId="0" applyFont="1" applyFill="1" applyBorder="1" applyAlignment="1">
      <alignment horizontal="left"/>
    </xf>
    <xf numFmtId="0" fontId="29" fillId="9" borderId="9" xfId="0" applyFont="1" applyFill="1" applyBorder="1" applyAlignment="1">
      <alignment horizontal="center" vertical="center"/>
    </xf>
    <xf numFmtId="0" fontId="29" fillId="9" borderId="10" xfId="0" applyFont="1" applyFill="1" applyBorder="1" applyAlignment="1">
      <alignment horizontal="center" vertical="center"/>
    </xf>
    <xf numFmtId="0" fontId="29" fillId="9" borderId="12" xfId="0" applyFont="1" applyFill="1" applyBorder="1" applyAlignment="1">
      <alignment horizontal="center" vertical="center"/>
    </xf>
    <xf numFmtId="0" fontId="30" fillId="9" borderId="9" xfId="0" applyFont="1" applyFill="1" applyBorder="1" applyAlignment="1">
      <alignment horizontal="center" wrapText="1"/>
    </xf>
    <xf numFmtId="0" fontId="30" fillId="9" borderId="10" xfId="0" applyFont="1" applyFill="1" applyBorder="1" applyAlignment="1">
      <alignment horizontal="center" wrapText="1"/>
    </xf>
    <xf numFmtId="0" fontId="30" fillId="9" borderId="12" xfId="0" applyFont="1" applyFill="1" applyBorder="1" applyAlignment="1">
      <alignment horizontal="center" wrapText="1"/>
    </xf>
    <xf numFmtId="0" fontId="33" fillId="2" borderId="13" xfId="0" applyFont="1" applyFill="1" applyBorder="1" applyAlignment="1">
      <alignment vertical="center" textRotation="90"/>
    </xf>
    <xf numFmtId="0" fontId="33" fillId="2" borderId="14" xfId="0" applyFont="1" applyFill="1" applyBorder="1" applyAlignment="1">
      <alignment vertical="center" textRotation="90"/>
    </xf>
    <xf numFmtId="1" fontId="28" fillId="0" borderId="13" xfId="0" applyNumberFormat="1" applyFont="1" applyBorder="1" applyAlignment="1">
      <alignment horizontal="center" vertical="center"/>
    </xf>
    <xf numFmtId="1" fontId="28" fillId="0" borderId="15" xfId="0" applyNumberFormat="1" applyFont="1" applyBorder="1" applyAlignment="1">
      <alignment horizontal="center" vertical="center"/>
    </xf>
    <xf numFmtId="1" fontId="28" fillId="0" borderId="14" xfId="0" applyNumberFormat="1" applyFont="1" applyBorder="1" applyAlignment="1">
      <alignment horizontal="center" vertical="center"/>
    </xf>
    <xf numFmtId="0" fontId="43" fillId="9" borderId="9" xfId="0" applyFont="1" applyFill="1" applyBorder="1" applyAlignment="1">
      <alignment horizontal="center" vertical="center"/>
    </xf>
    <xf numFmtId="0" fontId="43" fillId="9" borderId="10" xfId="0" applyFont="1" applyFill="1" applyBorder="1" applyAlignment="1">
      <alignment horizontal="center" vertical="center"/>
    </xf>
    <xf numFmtId="0" fontId="43" fillId="9" borderId="12" xfId="0" applyFont="1" applyFill="1" applyBorder="1" applyAlignment="1">
      <alignment horizontal="center" vertical="center"/>
    </xf>
    <xf numFmtId="0" fontId="29" fillId="11" borderId="1" xfId="0" applyFont="1" applyFill="1" applyBorder="1" applyAlignment="1">
      <alignment horizontal="center" vertical="center"/>
    </xf>
    <xf numFmtId="0" fontId="29" fillId="11" borderId="11" xfId="0" applyFont="1" applyFill="1" applyBorder="1" applyAlignment="1">
      <alignment horizontal="center" vertical="center"/>
    </xf>
    <xf numFmtId="0" fontId="29" fillId="11" borderId="9" xfId="0" applyFont="1" applyFill="1" applyBorder="1" applyAlignment="1">
      <alignment horizontal="center" vertical="center"/>
    </xf>
    <xf numFmtId="0" fontId="29" fillId="11" borderId="10" xfId="0" applyFont="1" applyFill="1" applyBorder="1" applyAlignment="1">
      <alignment horizontal="center" vertical="center"/>
    </xf>
    <xf numFmtId="0" fontId="29" fillId="11" borderId="12" xfId="0" applyFont="1" applyFill="1" applyBorder="1" applyAlignment="1">
      <alignment horizontal="center" vertical="center"/>
    </xf>
    <xf numFmtId="0" fontId="30" fillId="11" borderId="9" xfId="0" applyFont="1" applyFill="1" applyBorder="1" applyAlignment="1">
      <alignment horizontal="center" wrapText="1"/>
    </xf>
    <xf numFmtId="0" fontId="30" fillId="11" borderId="10" xfId="0" applyFont="1" applyFill="1" applyBorder="1" applyAlignment="1">
      <alignment horizontal="center" wrapText="1"/>
    </xf>
    <xf numFmtId="0" fontId="30" fillId="11" borderId="12" xfId="0" applyFont="1" applyFill="1" applyBorder="1" applyAlignment="1">
      <alignment horizontal="center" wrapText="1"/>
    </xf>
    <xf numFmtId="0" fontId="5" fillId="5" borderId="16" xfId="0" applyFont="1" applyFill="1" applyBorder="1" applyAlignment="1">
      <alignment horizontal="center" vertical="center" textRotation="90"/>
    </xf>
    <xf numFmtId="0" fontId="5" fillId="5" borderId="17" xfId="0" applyFont="1" applyFill="1" applyBorder="1" applyAlignment="1">
      <alignment horizontal="center" vertical="center" textRotation="90"/>
    </xf>
    <xf numFmtId="0" fontId="5" fillId="5" borderId="19" xfId="0" applyFont="1" applyFill="1" applyBorder="1" applyAlignment="1">
      <alignment horizontal="center" vertical="center" textRotation="90"/>
    </xf>
    <xf numFmtId="0" fontId="5" fillId="5" borderId="1" xfId="0" applyFont="1" applyFill="1" applyBorder="1" applyAlignment="1">
      <alignment horizontal="center" vertical="center" textRotation="90"/>
    </xf>
    <xf numFmtId="0" fontId="5" fillId="5" borderId="23" xfId="0" applyFont="1" applyFill="1" applyBorder="1" applyAlignment="1">
      <alignment horizontal="center" vertical="center" textRotation="90"/>
    </xf>
    <xf numFmtId="0" fontId="5" fillId="5" borderId="24" xfId="0" applyFont="1" applyFill="1" applyBorder="1" applyAlignment="1">
      <alignment horizontal="center" vertical="center" textRotation="90"/>
    </xf>
    <xf numFmtId="0" fontId="33" fillId="2" borderId="44" xfId="0" applyFont="1" applyFill="1" applyBorder="1" applyAlignment="1">
      <alignment horizontal="center" vertical="center" textRotation="90"/>
    </xf>
    <xf numFmtId="0" fontId="33" fillId="2" borderId="24" xfId="0" applyFont="1" applyFill="1" applyBorder="1" applyAlignment="1">
      <alignment vertical="center" textRotation="90"/>
    </xf>
    <xf numFmtId="1" fontId="33" fillId="0" borderId="24" xfId="0" applyNumberFormat="1" applyFont="1" applyBorder="1" applyAlignment="1">
      <alignment horizontal="center" vertical="center"/>
    </xf>
    <xf numFmtId="1" fontId="33" fillId="0" borderId="25" xfId="0" applyNumberFormat="1" applyFont="1" applyBorder="1" applyAlignment="1">
      <alignment horizontal="center" vertical="center"/>
    </xf>
    <xf numFmtId="0" fontId="18" fillId="5" borderId="16" xfId="0" applyFont="1" applyFill="1" applyBorder="1" applyAlignment="1">
      <alignment horizontal="center" vertical="center" textRotation="90"/>
    </xf>
    <xf numFmtId="0" fontId="18" fillId="5" borderId="17" xfId="0" applyFont="1" applyFill="1" applyBorder="1" applyAlignment="1">
      <alignment horizontal="center" vertical="center" textRotation="90"/>
    </xf>
    <xf numFmtId="0" fontId="18" fillId="5" borderId="19" xfId="0" applyFont="1" applyFill="1" applyBorder="1" applyAlignment="1">
      <alignment horizontal="center" vertical="center" textRotation="90"/>
    </xf>
    <xf numFmtId="0" fontId="18" fillId="5" borderId="1" xfId="0" applyFont="1" applyFill="1" applyBorder="1" applyAlignment="1">
      <alignment horizontal="center" vertical="center" textRotation="90"/>
    </xf>
    <xf numFmtId="0" fontId="18" fillId="5" borderId="23" xfId="0" applyFont="1" applyFill="1" applyBorder="1" applyAlignment="1">
      <alignment horizontal="center" vertical="center" textRotation="90"/>
    </xf>
    <xf numFmtId="0" fontId="18" fillId="5" borderId="24" xfId="0" applyFont="1" applyFill="1" applyBorder="1" applyAlignment="1">
      <alignment horizontal="center" vertical="center" textRotation="90"/>
    </xf>
    <xf numFmtId="0" fontId="6" fillId="2" borderId="52" xfId="0" applyFont="1" applyFill="1" applyBorder="1" applyAlignment="1">
      <alignment horizontal="left" textRotation="90"/>
    </xf>
    <xf numFmtId="0" fontId="6" fillId="2" borderId="2" xfId="0" applyFont="1" applyFill="1" applyBorder="1" applyAlignment="1">
      <alignment horizontal="left" textRotation="90"/>
    </xf>
    <xf numFmtId="0" fontId="6" fillId="2" borderId="13" xfId="0" applyFont="1" applyFill="1" applyBorder="1" applyAlignment="1">
      <alignment horizontal="left" textRotation="90"/>
    </xf>
    <xf numFmtId="0" fontId="34" fillId="2" borderId="53" xfId="0" applyFont="1" applyFill="1" applyBorder="1" applyAlignment="1">
      <alignment horizontal="right" vertical="center" textRotation="90"/>
    </xf>
    <xf numFmtId="0" fontId="34" fillId="2" borderId="5" xfId="0" applyFont="1" applyFill="1" applyBorder="1" applyAlignment="1">
      <alignment horizontal="right" vertical="center" textRotation="90"/>
    </xf>
    <xf numFmtId="0" fontId="34" fillId="2" borderId="14" xfId="0" applyFont="1" applyFill="1" applyBorder="1" applyAlignment="1">
      <alignment horizontal="right" vertical="center" textRotation="90"/>
    </xf>
    <xf numFmtId="0" fontId="33" fillId="2" borderId="24" xfId="0" applyFont="1" applyFill="1" applyBorder="1" applyAlignment="1">
      <alignment horizontal="center" vertical="center" textRotation="90"/>
    </xf>
    <xf numFmtId="0" fontId="45" fillId="0" borderId="1" xfId="0" applyFont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 textRotation="90"/>
    </xf>
    <xf numFmtId="0" fontId="32" fillId="2" borderId="13" xfId="0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32" fillId="2" borderId="35" xfId="0" applyFont="1" applyFill="1" applyBorder="1" applyAlignment="1">
      <alignment horizontal="center" vertical="center"/>
    </xf>
    <xf numFmtId="0" fontId="32" fillId="2" borderId="38" xfId="0" applyFont="1" applyFill="1" applyBorder="1" applyAlignment="1">
      <alignment horizontal="center" vertical="center"/>
    </xf>
    <xf numFmtId="0" fontId="32" fillId="2" borderId="53" xfId="0" applyFont="1" applyFill="1" applyBorder="1" applyAlignment="1">
      <alignment horizontal="center" vertical="center"/>
    </xf>
    <xf numFmtId="0" fontId="32" fillId="2" borderId="21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/>
    </xf>
    <xf numFmtId="0" fontId="38" fillId="2" borderId="27" xfId="0" applyFont="1" applyFill="1" applyBorder="1" applyAlignment="1">
      <alignment horizontal="center" vertical="center"/>
    </xf>
    <xf numFmtId="0" fontId="38" fillId="2" borderId="58" xfId="0" applyFont="1" applyFill="1" applyBorder="1" applyAlignment="1">
      <alignment horizontal="center" vertical="center"/>
    </xf>
    <xf numFmtId="0" fontId="38" fillId="2" borderId="26" xfId="0" applyFont="1" applyFill="1" applyBorder="1" applyAlignment="1">
      <alignment horizontal="center" vertical="center"/>
    </xf>
    <xf numFmtId="0" fontId="38" fillId="2" borderId="7" xfId="0" applyFont="1" applyFill="1" applyBorder="1" applyAlignment="1">
      <alignment horizontal="center" vertical="center"/>
    </xf>
    <xf numFmtId="3" fontId="38" fillId="2" borderId="26" xfId="0" applyNumberFormat="1" applyFont="1" applyFill="1" applyBorder="1" applyAlignment="1">
      <alignment horizontal="center" vertical="center" wrapText="1"/>
    </xf>
    <xf numFmtId="0" fontId="38" fillId="2" borderId="7" xfId="0" applyFont="1" applyFill="1" applyBorder="1" applyAlignment="1">
      <alignment horizontal="center" vertical="center" wrapText="1"/>
    </xf>
    <xf numFmtId="0" fontId="38" fillId="2" borderId="26" xfId="0" applyFont="1" applyFill="1" applyBorder="1" applyAlignment="1">
      <alignment horizontal="center" vertical="center" wrapText="1"/>
    </xf>
    <xf numFmtId="0" fontId="38" fillId="2" borderId="26" xfId="0" applyFont="1" applyFill="1" applyBorder="1" applyAlignment="1">
      <alignment horizontal="left"/>
    </xf>
    <xf numFmtId="0" fontId="38" fillId="2" borderId="4" xfId="0" applyFont="1" applyFill="1" applyBorder="1" applyAlignment="1">
      <alignment horizontal="left"/>
    </xf>
    <xf numFmtId="0" fontId="87" fillId="2" borderId="35" xfId="0" applyFont="1" applyFill="1" applyBorder="1" applyAlignment="1">
      <alignment horizontal="center" vertical="center" textRotation="90"/>
    </xf>
    <xf numFmtId="0" fontId="87" fillId="2" borderId="36" xfId="0" applyFont="1" applyFill="1" applyBorder="1" applyAlignment="1">
      <alignment horizontal="center" vertical="center" textRotation="90"/>
    </xf>
    <xf numFmtId="0" fontId="87" fillId="2" borderId="21" xfId="0" applyFont="1" applyFill="1" applyBorder="1" applyAlignment="1">
      <alignment horizontal="center" vertical="center" textRotation="90"/>
    </xf>
    <xf numFmtId="0" fontId="87" fillId="2" borderId="22" xfId="0" applyFont="1" applyFill="1" applyBorder="1" applyAlignment="1">
      <alignment horizontal="center" vertical="center" textRotation="90"/>
    </xf>
    <xf numFmtId="0" fontId="87" fillId="2" borderId="37" xfId="0" applyFont="1" applyFill="1" applyBorder="1" applyAlignment="1">
      <alignment horizontal="center" vertical="center" textRotation="90"/>
    </xf>
    <xf numFmtId="0" fontId="87" fillId="2" borderId="34" xfId="0" applyFont="1" applyFill="1" applyBorder="1" applyAlignment="1">
      <alignment horizontal="center" vertical="center" textRotation="90"/>
    </xf>
    <xf numFmtId="0" fontId="38" fillId="2" borderId="7" xfId="0" applyFont="1" applyFill="1" applyBorder="1" applyAlignment="1">
      <alignment horizontal="left"/>
    </xf>
    <xf numFmtId="0" fontId="59" fillId="0" borderId="0" xfId="0" applyFont="1" applyAlignment="1">
      <alignment horizontal="center" vertical="center"/>
    </xf>
    <xf numFmtId="0" fontId="32" fillId="2" borderId="14" xfId="0" applyFont="1" applyFill="1" applyBorder="1" applyAlignment="1">
      <alignment horizontal="center" vertical="center" wrapText="1"/>
    </xf>
    <xf numFmtId="0" fontId="32" fillId="2" borderId="35" xfId="0" applyFont="1" applyFill="1" applyBorder="1" applyAlignment="1">
      <alignment horizontal="center"/>
    </xf>
    <xf numFmtId="0" fontId="32" fillId="2" borderId="36" xfId="0" applyFont="1" applyFill="1" applyBorder="1" applyAlignment="1">
      <alignment horizontal="center"/>
    </xf>
    <xf numFmtId="0" fontId="32" fillId="2" borderId="21" xfId="0" applyFont="1" applyFill="1" applyBorder="1" applyAlignment="1">
      <alignment horizontal="center"/>
    </xf>
    <xf numFmtId="0" fontId="32" fillId="2" borderId="22" xfId="0" applyFont="1" applyFill="1" applyBorder="1" applyAlignment="1">
      <alignment horizontal="center"/>
    </xf>
    <xf numFmtId="0" fontId="32" fillId="2" borderId="37" xfId="0" applyFont="1" applyFill="1" applyBorder="1" applyAlignment="1">
      <alignment horizontal="center"/>
    </xf>
    <xf numFmtId="0" fontId="32" fillId="2" borderId="34" xfId="0" applyFont="1" applyFill="1" applyBorder="1" applyAlignment="1">
      <alignment horizontal="center"/>
    </xf>
    <xf numFmtId="0" fontId="38" fillId="2" borderId="27" xfId="0" applyFont="1" applyFill="1" applyBorder="1" applyAlignment="1">
      <alignment horizontal="left"/>
    </xf>
    <xf numFmtId="0" fontId="38" fillId="2" borderId="43" xfId="0" applyFont="1" applyFill="1" applyBorder="1" applyAlignment="1">
      <alignment horizontal="left"/>
    </xf>
    <xf numFmtId="0" fontId="38" fillId="2" borderId="11" xfId="0" applyFont="1" applyFill="1" applyBorder="1" applyAlignment="1">
      <alignment horizontal="right" vertical="top"/>
    </xf>
    <xf numFmtId="0" fontId="38" fillId="2" borderId="55" xfId="0" applyFont="1" applyFill="1" applyBorder="1" applyAlignment="1">
      <alignment horizontal="right" vertical="top"/>
    </xf>
    <xf numFmtId="0" fontId="38" fillId="2" borderId="7" xfId="0" applyFont="1" applyFill="1" applyBorder="1" applyAlignment="1">
      <alignment horizontal="right" vertical="top"/>
    </xf>
    <xf numFmtId="0" fontId="38" fillId="2" borderId="50" xfId="0" applyFont="1" applyFill="1" applyBorder="1" applyAlignment="1">
      <alignment horizontal="right" vertical="top"/>
    </xf>
    <xf numFmtId="0" fontId="38" fillId="2" borderId="56" xfId="0" applyFont="1" applyFill="1" applyBorder="1" applyAlignment="1">
      <alignment horizontal="right" vertical="top"/>
    </xf>
    <xf numFmtId="0" fontId="33" fillId="0" borderId="0" xfId="0" applyFont="1" applyAlignment="1">
      <alignment vertical="center" wrapText="1"/>
    </xf>
    <xf numFmtId="0" fontId="26" fillId="2" borderId="23" xfId="0" applyFont="1" applyFill="1" applyBorder="1" applyAlignment="1">
      <alignment horizontal="center" vertical="center"/>
    </xf>
    <xf numFmtId="0" fontId="26" fillId="2" borderId="24" xfId="0" applyFont="1" applyFill="1" applyBorder="1" applyAlignment="1">
      <alignment horizontal="center" vertical="center"/>
    </xf>
    <xf numFmtId="0" fontId="26" fillId="2" borderId="26" xfId="0" applyFont="1" applyFill="1" applyBorder="1" applyAlignment="1">
      <alignment horizontal="left"/>
    </xf>
    <xf numFmtId="0" fontId="26" fillId="2" borderId="4" xfId="0" applyFont="1" applyFill="1" applyBorder="1" applyAlignment="1">
      <alignment horizontal="left"/>
    </xf>
    <xf numFmtId="0" fontId="3" fillId="2" borderId="39" xfId="0" applyFont="1" applyFill="1" applyBorder="1" applyAlignment="1">
      <alignment horizontal="center" vertical="center" textRotation="90"/>
    </xf>
    <xf numFmtId="0" fontId="3" fillId="2" borderId="48" xfId="0" applyFont="1" applyFill="1" applyBorder="1" applyAlignment="1">
      <alignment horizontal="center" vertical="center" textRotation="90"/>
    </xf>
    <xf numFmtId="0" fontId="3" fillId="2" borderId="47" xfId="0" applyFont="1" applyFill="1" applyBorder="1" applyAlignment="1">
      <alignment horizontal="center" vertical="center" textRotation="90"/>
    </xf>
    <xf numFmtId="0" fontId="5" fillId="2" borderId="44" xfId="0" applyFont="1" applyFill="1" applyBorder="1" applyAlignment="1">
      <alignment horizontal="center" vertical="center" textRotation="90"/>
    </xf>
    <xf numFmtId="0" fontId="5" fillId="2" borderId="14" xfId="0" applyFont="1" applyFill="1" applyBorder="1" applyAlignment="1">
      <alignment horizontal="center" vertical="center" textRotation="90"/>
    </xf>
    <xf numFmtId="0" fontId="5" fillId="2" borderId="45" xfId="0" applyFont="1" applyFill="1" applyBorder="1" applyAlignment="1">
      <alignment horizontal="center" vertical="center" textRotation="90"/>
    </xf>
    <xf numFmtId="0" fontId="26" fillId="2" borderId="11" xfId="0" applyFont="1" applyFill="1" applyBorder="1" applyAlignment="1">
      <alignment horizontal="right" vertical="top"/>
    </xf>
    <xf numFmtId="0" fontId="0" fillId="0" borderId="21" xfId="0" applyBorder="1" applyAlignment="1">
      <alignment horizontal="center" vertical="center" wrapText="1"/>
    </xf>
    <xf numFmtId="0" fontId="21" fillId="2" borderId="48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8" fillId="2" borderId="49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 textRotation="90"/>
    </xf>
    <xf numFmtId="0" fontId="3" fillId="2" borderId="21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8" xfId="0" applyFont="1" applyFill="1" applyBorder="1" applyAlignment="1">
      <alignment horizontal="center" vertical="center" textRotation="90"/>
    </xf>
    <xf numFmtId="0" fontId="28" fillId="2" borderId="23" xfId="0" applyFont="1" applyFill="1" applyBorder="1" applyAlignment="1">
      <alignment horizontal="center" vertical="top"/>
    </xf>
    <xf numFmtId="0" fontId="28" fillId="2" borderId="24" xfId="0" applyFont="1" applyFill="1" applyBorder="1" applyAlignment="1">
      <alignment horizontal="center" vertical="top"/>
    </xf>
    <xf numFmtId="0" fontId="26" fillId="2" borderId="50" xfId="0" applyFont="1" applyFill="1" applyBorder="1" applyAlignment="1">
      <alignment horizontal="right" vertical="top"/>
    </xf>
    <xf numFmtId="0" fontId="26" fillId="2" borderId="9" xfId="0" applyFont="1" applyFill="1" applyBorder="1" applyAlignment="1">
      <alignment horizontal="right" vertical="top"/>
    </xf>
    <xf numFmtId="0" fontId="28" fillId="2" borderId="19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32" fillId="2" borderId="39" xfId="0" applyFont="1" applyFill="1" applyBorder="1" applyAlignment="1">
      <alignment horizontal="center"/>
    </xf>
    <xf numFmtId="0" fontId="32" fillId="2" borderId="48" xfId="0" applyFont="1" applyFill="1" applyBorder="1" applyAlignment="1">
      <alignment horizontal="center"/>
    </xf>
    <xf numFmtId="0" fontId="0" fillId="2" borderId="53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26" fillId="2" borderId="27" xfId="0" applyFont="1" applyFill="1" applyBorder="1" applyAlignment="1">
      <alignment horizontal="left"/>
    </xf>
    <xf numFmtId="0" fontId="26" fillId="2" borderId="43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right" vertical="top"/>
    </xf>
    <xf numFmtId="0" fontId="34" fillId="0" borderId="0" xfId="0" applyFont="1" applyBorder="1" applyAlignment="1">
      <alignment horizont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3" fillId="2" borderId="44" xfId="0" applyFont="1" applyFill="1" applyBorder="1" applyAlignment="1">
      <alignment horizontal="center" vertical="center"/>
    </xf>
    <xf numFmtId="0" fontId="33" fillId="2" borderId="14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38" fillId="2" borderId="5" xfId="0" applyFont="1" applyFill="1" applyBorder="1" applyAlignment="1">
      <alignment horizontal="left"/>
    </xf>
    <xf numFmtId="0" fontId="0" fillId="2" borderId="49" xfId="0" applyFont="1" applyFill="1" applyBorder="1" applyAlignment="1">
      <alignment horizontal="right" vertical="top"/>
    </xf>
    <xf numFmtId="0" fontId="0" fillId="2" borderId="11" xfId="0" applyFont="1" applyFill="1" applyBorder="1" applyAlignment="1">
      <alignment horizontal="right" vertical="top"/>
    </xf>
    <xf numFmtId="0" fontId="38" fillId="2" borderId="12" xfId="0" applyFont="1" applyFill="1" applyBorder="1" applyAlignment="1">
      <alignment horizontal="right" vertical="top"/>
    </xf>
    <xf numFmtId="0" fontId="59" fillId="0" borderId="2" xfId="0" applyFont="1" applyBorder="1" applyAlignment="1">
      <alignment horizontal="center" vertical="center"/>
    </xf>
    <xf numFmtId="0" fontId="59" fillId="0" borderId="6" xfId="0" applyFont="1" applyBorder="1" applyAlignment="1">
      <alignment horizontal="center" vertical="center"/>
    </xf>
    <xf numFmtId="0" fontId="21" fillId="2" borderId="57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57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49" fontId="26" fillId="4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0" fontId="26" fillId="4" borderId="11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center" vertical="center" textRotation="90" wrapText="1"/>
    </xf>
    <xf numFmtId="0" fontId="32" fillId="2" borderId="1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wrapText="1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11" borderId="28" xfId="0" applyFill="1" applyBorder="1" applyAlignment="1">
      <alignment horizontal="center"/>
    </xf>
    <xf numFmtId="0" fontId="0" fillId="11" borderId="29" xfId="0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33" fillId="2" borderId="26" xfId="0" applyFont="1" applyFill="1" applyBorder="1" applyAlignment="1">
      <alignment horizontal="center" vertical="center"/>
    </xf>
    <xf numFmtId="0" fontId="33" fillId="2" borderId="26" xfId="0" applyFont="1" applyFill="1" applyBorder="1" applyAlignment="1">
      <alignment horizontal="center" vertical="top"/>
    </xf>
    <xf numFmtId="0" fontId="33" fillId="2" borderId="11" xfId="0" applyFont="1" applyFill="1" applyBorder="1" applyAlignment="1">
      <alignment horizontal="center" vertical="top"/>
    </xf>
    <xf numFmtId="0" fontId="32" fillId="2" borderId="7" xfId="0" applyFont="1" applyFill="1" applyBorder="1" applyAlignment="1">
      <alignment horizontal="center" vertical="center" wrapText="1"/>
    </xf>
    <xf numFmtId="0" fontId="33" fillId="2" borderId="55" xfId="0" applyFont="1" applyFill="1" applyBorder="1" applyAlignment="1">
      <alignment horizontal="center" vertical="center"/>
    </xf>
    <xf numFmtId="1" fontId="33" fillId="2" borderId="13" xfId="0" applyNumberFormat="1" applyFont="1" applyFill="1" applyBorder="1" applyAlignment="1">
      <alignment horizontal="center" vertical="center"/>
    </xf>
    <xf numFmtId="1" fontId="33" fillId="2" borderId="14" xfId="0" applyNumberFormat="1" applyFont="1" applyFill="1" applyBorder="1" applyAlignment="1">
      <alignment horizontal="center" vertical="center"/>
    </xf>
    <xf numFmtId="0" fontId="33" fillId="2" borderId="58" xfId="0" applyFont="1" applyFill="1" applyBorder="1" applyAlignment="1">
      <alignment horizontal="center" vertical="center"/>
    </xf>
    <xf numFmtId="0" fontId="88" fillId="2" borderId="35" xfId="0" applyFont="1" applyFill="1" applyBorder="1" applyAlignment="1">
      <alignment horizontal="center" vertical="center" textRotation="90"/>
    </xf>
    <xf numFmtId="0" fontId="88" fillId="2" borderId="53" xfId="0" applyFont="1" applyFill="1" applyBorder="1" applyAlignment="1">
      <alignment horizontal="center" vertical="center" textRotation="90"/>
    </xf>
    <xf numFmtId="0" fontId="88" fillId="2" borderId="21" xfId="0" applyFont="1" applyFill="1" applyBorder="1" applyAlignment="1">
      <alignment horizontal="center" vertical="center" textRotation="90"/>
    </xf>
    <xf numFmtId="0" fontId="88" fillId="2" borderId="8" xfId="0" applyFont="1" applyFill="1" applyBorder="1" applyAlignment="1">
      <alignment horizontal="center" vertical="center" textRotation="90"/>
    </xf>
    <xf numFmtId="0" fontId="88" fillId="2" borderId="37" xfId="0" applyFont="1" applyFill="1" applyBorder="1" applyAlignment="1">
      <alignment horizontal="center" vertical="center" textRotation="90"/>
    </xf>
    <xf numFmtId="0" fontId="88" fillId="2" borderId="33" xfId="0" applyFont="1" applyFill="1" applyBorder="1" applyAlignment="1">
      <alignment horizontal="center" vertical="center" textRotation="90"/>
    </xf>
    <xf numFmtId="0" fontId="3" fillId="2" borderId="35" xfId="0" applyFont="1" applyFill="1" applyBorder="1" applyAlignment="1">
      <alignment horizontal="center" vertical="center" textRotation="90"/>
    </xf>
    <xf numFmtId="0" fontId="3" fillId="2" borderId="37" xfId="0" applyFont="1" applyFill="1" applyBorder="1" applyAlignment="1">
      <alignment horizontal="center" vertical="center" textRotation="90"/>
    </xf>
    <xf numFmtId="0" fontId="86" fillId="2" borderId="53" xfId="0" applyFont="1" applyFill="1" applyBorder="1" applyAlignment="1">
      <alignment horizontal="center" vertical="center" textRotation="90"/>
    </xf>
    <xf numFmtId="0" fontId="86" fillId="2" borderId="8" xfId="0" applyFont="1" applyFill="1" applyBorder="1" applyAlignment="1">
      <alignment horizontal="center" vertical="center" textRotation="90"/>
    </xf>
    <xf numFmtId="0" fontId="86" fillId="2" borderId="33" xfId="0" applyFont="1" applyFill="1" applyBorder="1" applyAlignment="1">
      <alignment horizontal="center" vertical="center" textRotation="90"/>
    </xf>
    <xf numFmtId="0" fontId="5" fillId="2" borderId="35" xfId="0" applyFont="1" applyFill="1" applyBorder="1" applyAlignment="1">
      <alignment horizontal="center" vertical="center" textRotation="90"/>
    </xf>
    <xf numFmtId="0" fontId="5" fillId="2" borderId="21" xfId="0" applyFont="1" applyFill="1" applyBorder="1" applyAlignment="1">
      <alignment horizontal="center" vertical="center" textRotation="90"/>
    </xf>
    <xf numFmtId="0" fontId="5" fillId="2" borderId="37" xfId="0" applyFont="1" applyFill="1" applyBorder="1" applyAlignment="1">
      <alignment horizontal="center" vertical="center" textRotation="9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91" fillId="23" borderId="4" xfId="0" applyFont="1" applyFill="1" applyBorder="1" applyAlignment="1">
      <alignment horizontal="center" vertical="center" textRotation="90"/>
    </xf>
    <xf numFmtId="0" fontId="91" fillId="23" borderId="7" xfId="0" applyFont="1" applyFill="1" applyBorder="1" applyAlignment="1">
      <alignment horizontal="center" vertical="center" textRotation="90"/>
    </xf>
    <xf numFmtId="0" fontId="91" fillId="23" borderId="11" xfId="0" applyFont="1" applyFill="1" applyBorder="1" applyAlignment="1">
      <alignment horizontal="center" vertical="center" textRotation="90"/>
    </xf>
    <xf numFmtId="0" fontId="47" fillId="23" borderId="1" xfId="0" applyFont="1" applyFill="1" applyBorder="1" applyAlignment="1">
      <alignment horizontal="center" vertical="center" textRotation="90"/>
    </xf>
    <xf numFmtId="0" fontId="32" fillId="17" borderId="1" xfId="0" applyFont="1" applyFill="1" applyBorder="1" applyAlignment="1">
      <alignment horizontal="left" vertical="top"/>
    </xf>
    <xf numFmtId="0" fontId="56" fillId="23" borderId="1" xfId="0" applyFont="1" applyFill="1" applyBorder="1" applyAlignment="1">
      <alignment horizontal="center" vertical="center" textRotation="90"/>
    </xf>
    <xf numFmtId="0" fontId="29" fillId="13" borderId="35" xfId="0" applyFont="1" applyFill="1" applyBorder="1" applyAlignment="1">
      <alignment horizontal="center" vertical="center"/>
    </xf>
    <xf numFmtId="0" fontId="29" fillId="13" borderId="38" xfId="0" applyFont="1" applyFill="1" applyBorder="1" applyAlignment="1">
      <alignment horizontal="center" vertical="center"/>
    </xf>
    <xf numFmtId="0" fontId="29" fillId="13" borderId="36" xfId="0" applyFont="1" applyFill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93" fillId="11" borderId="0" xfId="0" applyFont="1" applyFill="1" applyAlignment="1">
      <alignment horizontal="center" vertical="center"/>
    </xf>
    <xf numFmtId="0" fontId="92" fillId="23" borderId="1" xfId="0" applyFont="1" applyFill="1" applyBorder="1" applyAlignment="1">
      <alignment horizontal="center" vertical="center" textRotation="90"/>
    </xf>
    <xf numFmtId="0" fontId="32" fillId="17" borderId="1" xfId="0" applyFont="1" applyFill="1" applyBorder="1" applyAlignment="1">
      <alignment horizontal="left" vertical="top" wrapText="1"/>
    </xf>
    <xf numFmtId="1" fontId="77" fillId="21" borderId="47" xfId="0" applyNumberFormat="1" applyFont="1" applyFill="1" applyBorder="1" applyAlignment="1">
      <alignment horizontal="center"/>
    </xf>
    <xf numFmtId="1" fontId="77" fillId="21" borderId="54" xfId="0" applyNumberFormat="1" applyFont="1" applyFill="1" applyBorder="1" applyAlignment="1">
      <alignment horizontal="center"/>
    </xf>
    <xf numFmtId="1" fontId="77" fillId="6" borderId="39" xfId="0" applyNumberFormat="1" applyFont="1" applyFill="1" applyBorder="1" applyAlignment="1">
      <alignment horizontal="center"/>
    </xf>
    <xf numFmtId="1" fontId="77" fillId="6" borderId="41" xfId="0" applyNumberFormat="1" applyFont="1" applyFill="1" applyBorder="1" applyAlignment="1">
      <alignment horizontal="center"/>
    </xf>
    <xf numFmtId="1" fontId="77" fillId="6" borderId="16" xfId="0" applyNumberFormat="1" applyFont="1" applyFill="1" applyBorder="1" applyAlignment="1">
      <alignment horizontal="center"/>
    </xf>
    <xf numFmtId="1" fontId="77" fillId="6" borderId="17" xfId="0" applyNumberFormat="1" applyFont="1" applyFill="1" applyBorder="1" applyAlignment="1">
      <alignment horizontal="center"/>
    </xf>
    <xf numFmtId="1" fontId="77" fillId="21" borderId="23" xfId="0" applyNumberFormat="1" applyFont="1" applyFill="1" applyBorder="1" applyAlignment="1">
      <alignment horizontal="center"/>
    </xf>
    <xf numFmtId="1" fontId="77" fillId="21" borderId="24" xfId="0" applyNumberFormat="1" applyFont="1" applyFill="1" applyBorder="1" applyAlignment="1">
      <alignment horizontal="center"/>
    </xf>
    <xf numFmtId="1" fontId="79" fillId="21" borderId="42" xfId="0" applyNumberFormat="1" applyFont="1" applyFill="1" applyBorder="1" applyAlignment="1">
      <alignment horizontal="center"/>
    </xf>
    <xf numFmtId="1" fontId="77" fillId="21" borderId="4" xfId="0" applyNumberFormat="1" applyFont="1" applyFill="1" applyBorder="1" applyAlignment="1">
      <alignment horizontal="center"/>
    </xf>
    <xf numFmtId="1" fontId="77" fillId="21" borderId="16" xfId="0" applyNumberFormat="1" applyFont="1" applyFill="1" applyBorder="1" applyAlignment="1">
      <alignment horizontal="center"/>
    </xf>
    <xf numFmtId="1" fontId="77" fillId="21" borderId="46" xfId="0" applyNumberFormat="1" applyFont="1" applyFill="1" applyBorder="1" applyAlignment="1">
      <alignment horizontal="center"/>
    </xf>
    <xf numFmtId="1" fontId="77" fillId="21" borderId="19" xfId="0" applyNumberFormat="1" applyFont="1" applyFill="1" applyBorder="1" applyAlignment="1">
      <alignment horizontal="center"/>
    </xf>
    <xf numFmtId="1" fontId="77" fillId="21" borderId="13" xfId="0" applyNumberFormat="1" applyFont="1" applyFill="1" applyBorder="1" applyAlignment="1">
      <alignment horizontal="center"/>
    </xf>
    <xf numFmtId="1" fontId="77" fillId="21" borderId="59" xfId="0" applyNumberFormat="1" applyFont="1" applyFill="1" applyBorder="1" applyAlignment="1">
      <alignment horizontal="center"/>
    </xf>
    <xf numFmtId="0" fontId="77" fillId="6" borderId="39" xfId="0" applyFont="1" applyFill="1" applyBorder="1" applyAlignment="1">
      <alignment horizontal="center"/>
    </xf>
    <xf numFmtId="0" fontId="77" fillId="6" borderId="44" xfId="0" applyFont="1" applyFill="1" applyBorder="1" applyAlignment="1">
      <alignment horizontal="center"/>
    </xf>
    <xf numFmtId="0" fontId="77" fillId="15" borderId="46" xfId="0" applyFont="1" applyFill="1" applyBorder="1" applyAlignment="1">
      <alignment horizontal="center"/>
    </xf>
    <xf numFmtId="0" fontId="77" fillId="15" borderId="40" xfId="0" applyFont="1" applyFill="1" applyBorder="1" applyAlignment="1">
      <alignment horizontal="center"/>
    </xf>
    <xf numFmtId="0" fontId="77" fillId="15" borderId="41" xfId="0" applyFont="1" applyFill="1" applyBorder="1" applyAlignment="1">
      <alignment horizontal="center"/>
    </xf>
    <xf numFmtId="0" fontId="79" fillId="21" borderId="47" xfId="0" applyFont="1" applyFill="1" applyBorder="1" applyAlignment="1">
      <alignment horizontal="center"/>
    </xf>
    <xf numFmtId="0" fontId="79" fillId="21" borderId="45" xfId="0" applyFont="1" applyFill="1" applyBorder="1" applyAlignment="1">
      <alignment horizontal="center"/>
    </xf>
    <xf numFmtId="1" fontId="77" fillId="21" borderId="39" xfId="0" applyNumberFormat="1" applyFont="1" applyFill="1" applyBorder="1" applyAlignment="1">
      <alignment horizontal="center"/>
    </xf>
    <xf numFmtId="1" fontId="77" fillId="21" borderId="40" xfId="0" applyNumberFormat="1" applyFont="1" applyFill="1" applyBorder="1" applyAlignment="1">
      <alignment horizontal="center"/>
    </xf>
    <xf numFmtId="1" fontId="77" fillId="21" borderId="48" xfId="0" applyNumberFormat="1" applyFont="1" applyFill="1" applyBorder="1" applyAlignment="1">
      <alignment horizontal="center"/>
    </xf>
    <xf numFmtId="1" fontId="77" fillId="21" borderId="15" xfId="0" applyNumberFormat="1" applyFont="1" applyFill="1" applyBorder="1" applyAlignment="1">
      <alignment horizontal="center"/>
    </xf>
    <xf numFmtId="1" fontId="77" fillId="15" borderId="39" xfId="0" applyNumberFormat="1" applyFont="1" applyFill="1" applyBorder="1" applyAlignment="1">
      <alignment horizontal="center"/>
    </xf>
    <xf numFmtId="1" fontId="77" fillId="15" borderId="40" xfId="0" applyNumberFormat="1" applyFont="1" applyFill="1" applyBorder="1" applyAlignment="1">
      <alignment horizontal="center"/>
    </xf>
    <xf numFmtId="1" fontId="77" fillId="15" borderId="41" xfId="0" applyNumberFormat="1" applyFont="1" applyFill="1" applyBorder="1" applyAlignment="1">
      <alignment horizontal="center"/>
    </xf>
    <xf numFmtId="1" fontId="77" fillId="21" borderId="17" xfId="0" applyNumberFormat="1" applyFont="1" applyFill="1" applyBorder="1" applyAlignment="1">
      <alignment horizontal="center"/>
    </xf>
    <xf numFmtId="1" fontId="77" fillId="21" borderId="1" xfId="0" applyNumberFormat="1" applyFont="1" applyFill="1" applyBorder="1" applyAlignment="1">
      <alignment horizontal="center"/>
    </xf>
    <xf numFmtId="1" fontId="82" fillId="15" borderId="39" xfId="0" applyNumberFormat="1" applyFont="1" applyFill="1" applyBorder="1" applyAlignment="1">
      <alignment horizontal="center"/>
    </xf>
    <xf numFmtId="1" fontId="82" fillId="15" borderId="40" xfId="0" applyNumberFormat="1" applyFont="1" applyFill="1" applyBorder="1" applyAlignment="1">
      <alignment horizontal="center"/>
    </xf>
    <xf numFmtId="1" fontId="82" fillId="15" borderId="41" xfId="0" applyNumberFormat="1" applyFont="1" applyFill="1" applyBorder="1" applyAlignment="1">
      <alignment horizontal="center"/>
    </xf>
    <xf numFmtId="1" fontId="79" fillId="21" borderId="47" xfId="0" applyNumberFormat="1" applyFont="1" applyFill="1" applyBorder="1" applyAlignment="1">
      <alignment horizontal="center"/>
    </xf>
    <xf numFmtId="1" fontId="79" fillId="21" borderId="51" xfId="0" applyNumberFormat="1" applyFont="1" applyFill="1" applyBorder="1" applyAlignment="1">
      <alignment horizontal="center"/>
    </xf>
    <xf numFmtId="1" fontId="81" fillId="23" borderId="0" xfId="0" applyNumberFormat="1" applyFont="1" applyFill="1" applyAlignment="1">
      <alignment horizontal="center"/>
    </xf>
    <xf numFmtId="1" fontId="77" fillId="22" borderId="17" xfId="0" applyNumberFormat="1" applyFont="1" applyFill="1" applyBorder="1" applyAlignment="1">
      <alignment horizontal="center"/>
    </xf>
    <xf numFmtId="1" fontId="77" fillId="22" borderId="18" xfId="0" applyNumberFormat="1" applyFont="1" applyFill="1" applyBorder="1" applyAlignment="1">
      <alignment horizontal="center"/>
    </xf>
    <xf numFmtId="1" fontId="77" fillId="22" borderId="39" xfId="0" applyNumberFormat="1" applyFont="1" applyFill="1" applyBorder="1" applyAlignment="1">
      <alignment horizontal="center"/>
    </xf>
    <xf numFmtId="1" fontId="77" fillId="22" borderId="40" xfId="0" applyNumberFormat="1" applyFont="1" applyFill="1" applyBorder="1" applyAlignment="1">
      <alignment horizontal="center"/>
    </xf>
    <xf numFmtId="1" fontId="77" fillId="22" borderId="41" xfId="0" applyNumberFormat="1" applyFont="1" applyFill="1" applyBorder="1" applyAlignment="1">
      <alignment horizontal="center"/>
    </xf>
    <xf numFmtId="1" fontId="77" fillId="15" borderId="17" xfId="0" applyNumberFormat="1" applyFont="1" applyFill="1" applyBorder="1" applyAlignment="1">
      <alignment horizontal="center"/>
    </xf>
    <xf numFmtId="1" fontId="77" fillId="15" borderId="18" xfId="0" applyNumberFormat="1" applyFont="1" applyFill="1" applyBorder="1" applyAlignment="1">
      <alignment horizontal="center"/>
    </xf>
    <xf numFmtId="1" fontId="79" fillId="21" borderId="19" xfId="0" applyNumberFormat="1" applyFont="1" applyFill="1" applyBorder="1" applyAlignment="1">
      <alignment horizontal="center"/>
    </xf>
    <xf numFmtId="1" fontId="79" fillId="21" borderId="1" xfId="0" applyNumberFormat="1" applyFont="1" applyFill="1" applyBorder="1" applyAlignment="1">
      <alignment horizontal="center"/>
    </xf>
  </cellXfs>
  <cellStyles count="7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  <cellStyle name="Обычный 4" xfId="4" xr:uid="{00000000-0005-0000-0000-000004000000}"/>
    <cellStyle name="Обычный 5" xfId="5" xr:uid="{00000000-0005-0000-0000-000005000000}"/>
    <cellStyle name="Обычный 5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8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5" Type="http://schemas.openxmlformats.org/officeDocument/2006/relationships/image" Target="../media/image14.png"/><Relationship Id="rId4" Type="http://schemas.openxmlformats.org/officeDocument/2006/relationships/image" Target="../media/image1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jpeg"/><Relationship Id="rId2" Type="http://schemas.openxmlformats.org/officeDocument/2006/relationships/image" Target="../media/image17.jpeg"/><Relationship Id="rId1" Type="http://schemas.openxmlformats.org/officeDocument/2006/relationships/image" Target="../media/image16.jpeg"/><Relationship Id="rId5" Type="http://schemas.openxmlformats.org/officeDocument/2006/relationships/image" Target="../media/image20.jpeg"/><Relationship Id="rId4" Type="http://schemas.openxmlformats.org/officeDocument/2006/relationships/image" Target="../media/image19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156884</xdr:colOff>
      <xdr:row>19</xdr:row>
      <xdr:rowOff>224120</xdr:rowOff>
    </xdr:from>
    <xdr:to>
      <xdr:col>20</xdr:col>
      <xdr:colOff>906076</xdr:colOff>
      <xdr:row>22</xdr:row>
      <xdr:rowOff>44825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D1D385A3-57F1-4B15-808F-868221079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02590" y="5894296"/>
          <a:ext cx="749192" cy="761999"/>
        </a:xfrm>
        <a:prstGeom prst="rect">
          <a:avLst/>
        </a:prstGeom>
      </xdr:spPr>
    </xdr:pic>
    <xdr:clientData/>
  </xdr:twoCellAnchor>
  <xdr:twoCellAnchor editAs="oneCell">
    <xdr:from>
      <xdr:col>20</xdr:col>
      <xdr:colOff>67236</xdr:colOff>
      <xdr:row>10</xdr:row>
      <xdr:rowOff>145677</xdr:rowOff>
    </xdr:from>
    <xdr:to>
      <xdr:col>20</xdr:col>
      <xdr:colOff>1030801</xdr:colOff>
      <xdr:row>12</xdr:row>
      <xdr:rowOff>246530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FA8B0DB1-8857-4CD5-B2E1-7E6E976283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2942" y="2991971"/>
          <a:ext cx="963565" cy="728382"/>
        </a:xfrm>
        <a:prstGeom prst="rect">
          <a:avLst/>
        </a:prstGeom>
      </xdr:spPr>
    </xdr:pic>
    <xdr:clientData/>
  </xdr:twoCellAnchor>
  <xdr:twoCellAnchor editAs="oneCell">
    <xdr:from>
      <xdr:col>20</xdr:col>
      <xdr:colOff>100852</xdr:colOff>
      <xdr:row>22</xdr:row>
      <xdr:rowOff>268940</xdr:rowOff>
    </xdr:from>
    <xdr:to>
      <xdr:col>20</xdr:col>
      <xdr:colOff>930087</xdr:colOff>
      <xdr:row>25</xdr:row>
      <xdr:rowOff>136193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77608C41-765E-44D2-ACCD-5DF0CDCAC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6558" y="6880411"/>
          <a:ext cx="829235" cy="808547"/>
        </a:xfrm>
        <a:prstGeom prst="rect">
          <a:avLst/>
        </a:prstGeom>
      </xdr:spPr>
    </xdr:pic>
    <xdr:clientData/>
  </xdr:twoCellAnchor>
  <xdr:twoCellAnchor editAs="oneCell">
    <xdr:from>
      <xdr:col>20</xdr:col>
      <xdr:colOff>134470</xdr:colOff>
      <xdr:row>25</xdr:row>
      <xdr:rowOff>291352</xdr:rowOff>
    </xdr:from>
    <xdr:to>
      <xdr:col>20</xdr:col>
      <xdr:colOff>847387</xdr:colOff>
      <xdr:row>28</xdr:row>
      <xdr:rowOff>67234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E82F5762-92A2-4E31-A92E-B33C225E9D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80176" y="7844117"/>
          <a:ext cx="712917" cy="71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112059</xdr:colOff>
      <xdr:row>16</xdr:row>
      <xdr:rowOff>145676</xdr:rowOff>
    </xdr:from>
    <xdr:to>
      <xdr:col>20</xdr:col>
      <xdr:colOff>897894</xdr:colOff>
      <xdr:row>18</xdr:row>
      <xdr:rowOff>310962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744F6AF2-B238-4863-B7CF-A95AFF048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7765" y="4874558"/>
          <a:ext cx="785835" cy="792816"/>
        </a:xfrm>
        <a:prstGeom prst="rect">
          <a:avLst/>
        </a:prstGeom>
      </xdr:spPr>
    </xdr:pic>
    <xdr:clientData/>
  </xdr:twoCellAnchor>
  <xdr:twoCellAnchor editAs="oneCell">
    <xdr:from>
      <xdr:col>20</xdr:col>
      <xdr:colOff>123265</xdr:colOff>
      <xdr:row>13</xdr:row>
      <xdr:rowOff>174547</xdr:rowOff>
    </xdr:from>
    <xdr:to>
      <xdr:col>20</xdr:col>
      <xdr:colOff>885264</xdr:colOff>
      <xdr:row>15</xdr:row>
      <xdr:rowOff>297515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1D901027-FF9C-46B1-AB42-8BC8E3557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8971" y="3962135"/>
          <a:ext cx="761999" cy="750497"/>
        </a:xfrm>
        <a:prstGeom prst="rect">
          <a:avLst/>
        </a:prstGeom>
      </xdr:spPr>
    </xdr:pic>
    <xdr:clientData/>
  </xdr:twoCellAnchor>
  <xdr:twoCellAnchor editAs="oneCell">
    <xdr:from>
      <xdr:col>20</xdr:col>
      <xdr:colOff>33618</xdr:colOff>
      <xdr:row>28</xdr:row>
      <xdr:rowOff>212912</xdr:rowOff>
    </xdr:from>
    <xdr:to>
      <xdr:col>20</xdr:col>
      <xdr:colOff>924879</xdr:colOff>
      <xdr:row>31</xdr:row>
      <xdr:rowOff>44823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D5BAA036-1F52-4CE4-AA37-E3A3A7309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9324" y="8706971"/>
          <a:ext cx="891261" cy="773205"/>
        </a:xfrm>
        <a:prstGeom prst="rect">
          <a:avLst/>
        </a:prstGeom>
      </xdr:spPr>
    </xdr:pic>
    <xdr:clientData/>
  </xdr:twoCellAnchor>
  <xdr:twoCellAnchor editAs="oneCell">
    <xdr:from>
      <xdr:col>20</xdr:col>
      <xdr:colOff>67236</xdr:colOff>
      <xdr:row>40</xdr:row>
      <xdr:rowOff>7860</xdr:rowOff>
    </xdr:from>
    <xdr:to>
      <xdr:col>20</xdr:col>
      <xdr:colOff>1042147</xdr:colOff>
      <xdr:row>45</xdr:row>
      <xdr:rowOff>28015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6CF6D8BE-C784-4D25-84B4-96CED3A186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2942" y="12267095"/>
          <a:ext cx="974911" cy="894214"/>
        </a:xfrm>
        <a:prstGeom prst="rect">
          <a:avLst/>
        </a:prstGeom>
      </xdr:spPr>
    </xdr:pic>
    <xdr:clientData/>
  </xdr:twoCellAnchor>
  <xdr:twoCellAnchor editAs="oneCell">
    <xdr:from>
      <xdr:col>20</xdr:col>
      <xdr:colOff>56029</xdr:colOff>
      <xdr:row>37</xdr:row>
      <xdr:rowOff>291353</xdr:rowOff>
    </xdr:from>
    <xdr:to>
      <xdr:col>20</xdr:col>
      <xdr:colOff>1101353</xdr:colOff>
      <xdr:row>40</xdr:row>
      <xdr:rowOff>131897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25F3DD1B-8419-4FC4-99F3-050481BE8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1735" y="11609294"/>
          <a:ext cx="1045324" cy="7818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11</xdr:row>
      <xdr:rowOff>228600</xdr:rowOff>
    </xdr:from>
    <xdr:to>
      <xdr:col>4</xdr:col>
      <xdr:colOff>257175</xdr:colOff>
      <xdr:row>16</xdr:row>
      <xdr:rowOff>161925</xdr:rowOff>
    </xdr:to>
    <xdr:pic>
      <xdr:nvPicPr>
        <xdr:cNvPr id="40961" name="Рисунок 3">
          <a:extLst>
            <a:ext uri="{FF2B5EF4-FFF2-40B4-BE49-F238E27FC236}">
              <a16:creationId xmlns:a16="http://schemas.microsoft.com/office/drawing/2014/main" id="{00000000-0008-0000-3500-000001A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2438400"/>
          <a:ext cx="13239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95250</xdr:colOff>
      <xdr:row>16</xdr:row>
      <xdr:rowOff>228600</xdr:rowOff>
    </xdr:from>
    <xdr:to>
      <xdr:col>4</xdr:col>
      <xdr:colOff>257175</xdr:colOff>
      <xdr:row>20</xdr:row>
      <xdr:rowOff>9525</xdr:rowOff>
    </xdr:to>
    <xdr:pic>
      <xdr:nvPicPr>
        <xdr:cNvPr id="40962" name="Рисунок 4">
          <a:extLst>
            <a:ext uri="{FF2B5EF4-FFF2-40B4-BE49-F238E27FC236}">
              <a16:creationId xmlns:a16="http://schemas.microsoft.com/office/drawing/2014/main" id="{00000000-0008-0000-3500-000002A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3238500"/>
          <a:ext cx="13239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95250</xdr:colOff>
      <xdr:row>20</xdr:row>
      <xdr:rowOff>76200</xdr:rowOff>
    </xdr:from>
    <xdr:to>
      <xdr:col>4</xdr:col>
      <xdr:colOff>247650</xdr:colOff>
      <xdr:row>23</xdr:row>
      <xdr:rowOff>85725</xdr:rowOff>
    </xdr:to>
    <xdr:pic>
      <xdr:nvPicPr>
        <xdr:cNvPr id="40963" name="Рисунок 5">
          <a:extLst>
            <a:ext uri="{FF2B5EF4-FFF2-40B4-BE49-F238E27FC236}">
              <a16:creationId xmlns:a16="http://schemas.microsoft.com/office/drawing/2014/main" id="{00000000-0008-0000-3500-000003A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4038600"/>
          <a:ext cx="13144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95250</xdr:colOff>
      <xdr:row>23</xdr:row>
      <xdr:rowOff>180975</xdr:rowOff>
    </xdr:from>
    <xdr:to>
      <xdr:col>4</xdr:col>
      <xdr:colOff>228600</xdr:colOff>
      <xdr:row>26</xdr:row>
      <xdr:rowOff>190500</xdr:rowOff>
    </xdr:to>
    <xdr:pic>
      <xdr:nvPicPr>
        <xdr:cNvPr id="40964" name="Рисунок 6">
          <a:extLst>
            <a:ext uri="{FF2B5EF4-FFF2-40B4-BE49-F238E27FC236}">
              <a16:creationId xmlns:a16="http://schemas.microsoft.com/office/drawing/2014/main" id="{00000000-0008-0000-3500-000004A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4857750"/>
          <a:ext cx="12954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28</xdr:row>
      <xdr:rowOff>38100</xdr:rowOff>
    </xdr:from>
    <xdr:to>
      <xdr:col>4</xdr:col>
      <xdr:colOff>247650</xdr:colOff>
      <xdr:row>31</xdr:row>
      <xdr:rowOff>57150</xdr:rowOff>
    </xdr:to>
    <xdr:pic>
      <xdr:nvPicPr>
        <xdr:cNvPr id="40965" name="Рисунок 7">
          <a:extLst>
            <a:ext uri="{FF2B5EF4-FFF2-40B4-BE49-F238E27FC236}">
              <a16:creationId xmlns:a16="http://schemas.microsoft.com/office/drawing/2014/main" id="{00000000-0008-0000-3500-000005A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5705475"/>
          <a:ext cx="13049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0</xdr:colOff>
      <xdr:row>18</xdr:row>
      <xdr:rowOff>266700</xdr:rowOff>
    </xdr:from>
    <xdr:to>
      <xdr:col>35</xdr:col>
      <xdr:colOff>395244</xdr:colOff>
      <xdr:row>20</xdr:row>
      <xdr:rowOff>371474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F584DE0-ECBA-4DA1-861C-68AF523A8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68350" y="7620000"/>
          <a:ext cx="1004844" cy="8667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59033</xdr:colOff>
      <xdr:row>2</xdr:row>
      <xdr:rowOff>168088</xdr:rowOff>
    </xdr:from>
    <xdr:to>
      <xdr:col>9</xdr:col>
      <xdr:colOff>1000845</xdr:colOff>
      <xdr:row>5</xdr:row>
      <xdr:rowOff>201705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9ECB05AD-5D5C-4C96-95C9-69A08B4FE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1253709" y="784412"/>
          <a:ext cx="941812" cy="750793"/>
        </a:xfrm>
        <a:prstGeom prst="rect">
          <a:avLst/>
        </a:prstGeom>
      </xdr:spPr>
    </xdr:pic>
    <xdr:clientData/>
  </xdr:twoCellAnchor>
  <xdr:twoCellAnchor editAs="oneCell">
    <xdr:from>
      <xdr:col>9</xdr:col>
      <xdr:colOff>78443</xdr:colOff>
      <xdr:row>10</xdr:row>
      <xdr:rowOff>89586</xdr:rowOff>
    </xdr:from>
    <xdr:to>
      <xdr:col>9</xdr:col>
      <xdr:colOff>1053355</xdr:colOff>
      <xdr:row>12</xdr:row>
      <xdr:rowOff>370354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C3F06F06-44B7-4329-AA90-8AEA78A08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73119" y="2689351"/>
          <a:ext cx="974912" cy="1042768"/>
        </a:xfrm>
        <a:prstGeom prst="rect">
          <a:avLst/>
        </a:prstGeom>
      </xdr:spPr>
    </xdr:pic>
    <xdr:clientData/>
  </xdr:twoCellAnchor>
  <xdr:twoCellAnchor editAs="oneCell">
    <xdr:from>
      <xdr:col>9</xdr:col>
      <xdr:colOff>112061</xdr:colOff>
      <xdr:row>6</xdr:row>
      <xdr:rowOff>30391</xdr:rowOff>
    </xdr:from>
    <xdr:to>
      <xdr:col>9</xdr:col>
      <xdr:colOff>874919</xdr:colOff>
      <xdr:row>9</xdr:row>
      <xdr:rowOff>22411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D622CE3C-1E01-4647-ADEC-DBAA216799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6737" y="1688862"/>
          <a:ext cx="762858" cy="933314"/>
        </a:xfrm>
        <a:prstGeom prst="rect">
          <a:avLst/>
        </a:prstGeom>
      </xdr:spPr>
    </xdr:pic>
    <xdr:clientData/>
  </xdr:twoCellAnchor>
  <xdr:twoCellAnchor editAs="oneCell">
    <xdr:from>
      <xdr:col>9</xdr:col>
      <xdr:colOff>67235</xdr:colOff>
      <xdr:row>13</xdr:row>
      <xdr:rowOff>313764</xdr:rowOff>
    </xdr:from>
    <xdr:to>
      <xdr:col>9</xdr:col>
      <xdr:colOff>1181573</xdr:colOff>
      <xdr:row>15</xdr:row>
      <xdr:rowOff>249447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F679512B-BA4F-478F-A10F-2FB98FA86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1911" y="4056529"/>
          <a:ext cx="1114338" cy="697683"/>
        </a:xfrm>
        <a:prstGeom prst="rect">
          <a:avLst/>
        </a:prstGeom>
      </xdr:spPr>
    </xdr:pic>
    <xdr:clientData/>
  </xdr:twoCellAnchor>
  <xdr:twoCellAnchor editAs="oneCell">
    <xdr:from>
      <xdr:col>9</xdr:col>
      <xdr:colOff>44826</xdr:colOff>
      <xdr:row>15</xdr:row>
      <xdr:rowOff>365232</xdr:rowOff>
    </xdr:from>
    <xdr:to>
      <xdr:col>9</xdr:col>
      <xdr:colOff>986120</xdr:colOff>
      <xdr:row>17</xdr:row>
      <xdr:rowOff>206749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912C5CB9-B4B7-4C0A-8FF2-1D87366E4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2" y="4869997"/>
          <a:ext cx="941294" cy="6035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588868</xdr:colOff>
      <xdr:row>5</xdr:row>
      <xdr:rowOff>166407</xdr:rowOff>
    </xdr:from>
    <xdr:ext cx="2819814" cy="2723321"/>
    <xdr:pic>
      <xdr:nvPicPr>
        <xdr:cNvPr id="4" name="Рисунок 2">
          <a:extLst>
            <a:ext uri="{FF2B5EF4-FFF2-40B4-BE49-F238E27FC236}">
              <a16:creationId xmlns:a16="http://schemas.microsoft.com/office/drawing/2014/main" id="{C9B69B06-DD8F-4A8B-95E9-F1B32730A4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70" t="10561" r="25713" b="4259"/>
        <a:stretch>
          <a:fillRect/>
        </a:stretch>
      </xdr:blipFill>
      <xdr:spPr bwMode="auto">
        <a:xfrm>
          <a:off x="6527986" y="3035113"/>
          <a:ext cx="2819814" cy="2723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3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789EB-981A-47E5-AAEC-0CB64EC21D75}">
  <sheetPr>
    <tabColor theme="8" tint="-0.499984740745262"/>
    <pageSetUpPr fitToPage="1"/>
  </sheetPr>
  <dimension ref="A1:W47"/>
  <sheetViews>
    <sheetView tabSelected="1" showWhiteSpace="0" zoomScale="85" zoomScaleNormal="85" workbookViewId="0">
      <selection activeCell="G10" sqref="G10"/>
    </sheetView>
  </sheetViews>
  <sheetFormatPr defaultRowHeight="15" x14ac:dyDescent="0.25"/>
  <cols>
    <col min="1" max="1" width="9.140625" style="335"/>
    <col min="2" max="3" width="2.7109375" style="335" customWidth="1"/>
    <col min="4" max="4" width="20.7109375" style="335" customWidth="1"/>
    <col min="5" max="20" width="5.7109375" style="335" customWidth="1"/>
    <col min="21" max="16384" width="9.140625" style="335"/>
  </cols>
  <sheetData>
    <row r="1" spans="1:23" ht="18.75" customHeight="1" x14ac:dyDescent="0.25">
      <c r="A1" s="607">
        <v>38</v>
      </c>
      <c r="B1" s="643" t="s">
        <v>382</v>
      </c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</row>
    <row r="2" spans="1:23" s="9" customFormat="1" ht="19.5" customHeight="1" x14ac:dyDescent="0.2">
      <c r="A2" s="9">
        <v>29</v>
      </c>
      <c r="B2" s="644" t="s">
        <v>880</v>
      </c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5"/>
      <c r="R2" s="645"/>
      <c r="S2" s="645"/>
      <c r="T2" s="646"/>
    </row>
    <row r="3" spans="1:23" ht="12" customHeight="1" x14ac:dyDescent="0.25">
      <c r="B3" s="642" t="s">
        <v>383</v>
      </c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</row>
    <row r="4" spans="1:23" ht="3" customHeight="1" x14ac:dyDescent="0.25"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2"/>
      <c r="T4" s="642"/>
    </row>
    <row r="5" spans="1:23" s="340" customFormat="1" ht="11.25" customHeight="1" x14ac:dyDescent="0.25">
      <c r="B5" s="341"/>
      <c r="C5" s="342"/>
      <c r="D5" s="342"/>
      <c r="E5" s="404"/>
      <c r="F5" s="638">
        <v>105</v>
      </c>
      <c r="G5" s="638">
        <v>115</v>
      </c>
      <c r="H5" s="638" t="s">
        <v>767</v>
      </c>
      <c r="I5" s="11"/>
      <c r="J5" s="11"/>
      <c r="K5" s="639" t="s">
        <v>867</v>
      </c>
      <c r="L5" s="11"/>
      <c r="M5" s="11"/>
      <c r="N5" s="12" t="s">
        <v>2</v>
      </c>
      <c r="O5" s="12" t="s">
        <v>2</v>
      </c>
      <c r="P5" s="12" t="s">
        <v>2</v>
      </c>
      <c r="Q5" s="12" t="s">
        <v>2</v>
      </c>
      <c r="R5" s="12" t="s">
        <v>2</v>
      </c>
      <c r="S5" s="12" t="s">
        <v>2</v>
      </c>
      <c r="T5" s="12" t="s">
        <v>2</v>
      </c>
    </row>
    <row r="6" spans="1:23" s="340" customFormat="1" ht="7.5" customHeight="1" x14ac:dyDescent="0.25">
      <c r="B6" s="343"/>
      <c r="C6" s="397"/>
      <c r="D6" s="647" t="s">
        <v>3</v>
      </c>
      <c r="E6" s="635">
        <v>100</v>
      </c>
      <c r="F6" s="638"/>
      <c r="G6" s="638"/>
      <c r="H6" s="638"/>
      <c r="I6" s="635">
        <v>150</v>
      </c>
      <c r="J6" s="635">
        <v>160</v>
      </c>
      <c r="K6" s="640"/>
      <c r="L6" s="635">
        <v>200</v>
      </c>
      <c r="M6" s="635">
        <v>230</v>
      </c>
      <c r="N6" s="635">
        <v>250</v>
      </c>
      <c r="O6" s="635">
        <v>280</v>
      </c>
      <c r="P6" s="635">
        <v>300</v>
      </c>
      <c r="Q6" s="635">
        <v>350</v>
      </c>
      <c r="R6" s="635">
        <v>400</v>
      </c>
      <c r="S6" s="635">
        <v>450</v>
      </c>
      <c r="T6" s="635">
        <v>500</v>
      </c>
    </row>
    <row r="7" spans="1:23" s="340" customFormat="1" ht="8.25" customHeight="1" x14ac:dyDescent="0.25">
      <c r="B7" s="14"/>
      <c r="C7" s="15"/>
      <c r="D7" s="647"/>
      <c r="E7" s="635"/>
      <c r="F7" s="638">
        <v>110</v>
      </c>
      <c r="G7" s="638">
        <v>120</v>
      </c>
      <c r="H7" s="638">
        <v>130</v>
      </c>
      <c r="I7" s="635"/>
      <c r="J7" s="635"/>
      <c r="K7" s="640"/>
      <c r="L7" s="635"/>
      <c r="M7" s="635"/>
      <c r="N7" s="635"/>
      <c r="O7" s="635"/>
      <c r="P7" s="635"/>
      <c r="Q7" s="635"/>
      <c r="R7" s="635"/>
      <c r="S7" s="635"/>
      <c r="T7" s="635"/>
    </row>
    <row r="8" spans="1:23" s="340" customFormat="1" ht="11.25" customHeight="1" x14ac:dyDescent="0.25">
      <c r="B8" s="344"/>
      <c r="C8" s="345"/>
      <c r="D8" s="345"/>
      <c r="E8" s="405"/>
      <c r="F8" s="638"/>
      <c r="G8" s="638"/>
      <c r="H8" s="638"/>
      <c r="I8" s="16"/>
      <c r="J8" s="16"/>
      <c r="K8" s="641"/>
      <c r="L8" s="16"/>
      <c r="M8" s="16"/>
      <c r="N8" s="16"/>
      <c r="O8" s="16"/>
      <c r="P8" s="16"/>
      <c r="Q8" s="16"/>
      <c r="R8" s="16"/>
      <c r="S8" s="16"/>
      <c r="T8" s="16"/>
    </row>
    <row r="9" spans="1:23" s="232" customFormat="1" ht="3" customHeight="1" x14ac:dyDescent="0.25">
      <c r="D9" s="239"/>
      <c r="E9" s="238"/>
      <c r="F9" s="238"/>
      <c r="G9" s="238"/>
      <c r="H9" s="231"/>
      <c r="I9" s="238"/>
      <c r="J9" s="238"/>
      <c r="K9" s="238"/>
      <c r="L9" s="238"/>
      <c r="M9" s="238"/>
      <c r="N9" s="238"/>
      <c r="O9" s="238"/>
      <c r="P9" s="238"/>
      <c r="Q9" s="238"/>
      <c r="R9" s="238"/>
    </row>
    <row r="10" spans="1:23" ht="24.95" customHeight="1" x14ac:dyDescent="0.25">
      <c r="B10" s="636" t="s">
        <v>4</v>
      </c>
      <c r="C10" s="637" t="s">
        <v>967</v>
      </c>
      <c r="D10" s="241">
        <v>1000</v>
      </c>
      <c r="E10" s="332">
        <v>1228.5848346250805</v>
      </c>
      <c r="F10" s="331">
        <v>1337.5233913898655</v>
      </c>
      <c r="G10" s="332">
        <v>1482.7748004095799</v>
      </c>
      <c r="H10" s="331">
        <v>1540.2701498132164</v>
      </c>
      <c r="I10" s="332">
        <v>1743.0169082365674</v>
      </c>
      <c r="J10" s="331">
        <v>1845.9033229588647</v>
      </c>
      <c r="K10" s="332">
        <v>2048.6500813822158</v>
      </c>
      <c r="L10" s="331">
        <v>2324.0225443154227</v>
      </c>
      <c r="M10" s="332">
        <v>2799.1156946507376</v>
      </c>
      <c r="N10" s="331">
        <v>3013.966737159064</v>
      </c>
      <c r="O10" s="332">
        <v>3337.7563364321768</v>
      </c>
      <c r="P10" s="331">
        <v>3555.6334499617478</v>
      </c>
      <c r="Q10" s="332">
        <v>4823.5572078630012</v>
      </c>
      <c r="R10" s="331">
        <v>5549.8142529615698</v>
      </c>
      <c r="S10" s="332">
        <v>6191.341309465306</v>
      </c>
      <c r="T10" s="331">
        <v>6826.8162239265557</v>
      </c>
      <c r="V10" s="335" t="s">
        <v>1208</v>
      </c>
      <c r="W10" s="335" t="s">
        <v>1208</v>
      </c>
    </row>
    <row r="11" spans="1:23" ht="24.95" customHeight="1" x14ac:dyDescent="0.25">
      <c r="B11" s="636"/>
      <c r="C11" s="637"/>
      <c r="D11" s="176">
        <v>750</v>
      </c>
      <c r="E11" s="332">
        <v>1044.2971094313184</v>
      </c>
      <c r="F11" s="331">
        <v>1136.894882681386</v>
      </c>
      <c r="G11" s="332">
        <v>1261.8716158587649</v>
      </c>
      <c r="H11" s="331">
        <v>1309.2296273412339</v>
      </c>
      <c r="I11" s="332">
        <v>1481.5643720010819</v>
      </c>
      <c r="J11" s="331">
        <v>1569.017824515035</v>
      </c>
      <c r="K11" s="332">
        <v>1741.3525691748832</v>
      </c>
      <c r="L11" s="331">
        <v>1975.4191626681095</v>
      </c>
      <c r="M11" s="332">
        <v>2379.2483404531267</v>
      </c>
      <c r="N11" s="331">
        <v>2561.8717265852042</v>
      </c>
      <c r="O11" s="332">
        <v>2837.0928859673495</v>
      </c>
      <c r="P11" s="331">
        <v>3022.288432467486</v>
      </c>
      <c r="Q11" s="332">
        <v>4100.02362668355</v>
      </c>
      <c r="R11" s="331">
        <v>4717.3421150173335</v>
      </c>
      <c r="S11" s="332">
        <v>5262.6401130455106</v>
      </c>
      <c r="T11" s="331">
        <v>5802.7937903375723</v>
      </c>
    </row>
    <row r="12" spans="1:23" ht="24.95" customHeight="1" x14ac:dyDescent="0.25">
      <c r="B12" s="636"/>
      <c r="C12" s="637"/>
      <c r="D12" s="176">
        <v>500</v>
      </c>
      <c r="E12" s="332">
        <v>921.43862596881036</v>
      </c>
      <c r="F12" s="331">
        <v>1003.1425435423994</v>
      </c>
      <c r="G12" s="332">
        <v>1113.5941358178068</v>
      </c>
      <c r="H12" s="331">
        <v>1155.2026123599123</v>
      </c>
      <c r="I12" s="332">
        <v>1307.2626811774253</v>
      </c>
      <c r="J12" s="331">
        <v>1384.4274922191487</v>
      </c>
      <c r="K12" s="332">
        <v>1536.4875610366616</v>
      </c>
      <c r="L12" s="331">
        <v>1743.0169082365674</v>
      </c>
      <c r="M12" s="332">
        <v>2099.3367709880531</v>
      </c>
      <c r="N12" s="331">
        <v>2260.475052869298</v>
      </c>
      <c r="O12" s="332">
        <v>2503.3172523241328</v>
      </c>
      <c r="P12" s="331">
        <v>2666.7250874713109</v>
      </c>
      <c r="Q12" s="332">
        <v>3617.6679058972509</v>
      </c>
      <c r="R12" s="331">
        <v>4162.3606897211766</v>
      </c>
      <c r="S12" s="332">
        <v>4643.50598209898</v>
      </c>
      <c r="T12" s="331">
        <v>5120.1121679449161</v>
      </c>
    </row>
    <row r="13" spans="1:23" ht="24.95" customHeight="1" x14ac:dyDescent="0.25">
      <c r="B13" s="636"/>
      <c r="C13" s="637"/>
      <c r="D13" s="176">
        <v>350</v>
      </c>
      <c r="E13" s="332">
        <v>737.15090077504817</v>
      </c>
      <c r="F13" s="331">
        <v>802.51403483391948</v>
      </c>
      <c r="G13" s="332">
        <v>889.66488024574767</v>
      </c>
      <c r="H13" s="331">
        <v>924.16208988792994</v>
      </c>
      <c r="I13" s="332">
        <v>1045.8101449419403</v>
      </c>
      <c r="J13" s="331">
        <v>1107.541993775319</v>
      </c>
      <c r="K13" s="332">
        <v>1229.1900488293293</v>
      </c>
      <c r="L13" s="331">
        <v>1394.4135265892537</v>
      </c>
      <c r="M13" s="332">
        <v>1679.4694167904422</v>
      </c>
      <c r="N13" s="331">
        <v>1808.3800422954382</v>
      </c>
      <c r="O13" s="332">
        <v>2002.653801859306</v>
      </c>
      <c r="P13" s="331">
        <v>2133.3800699770486</v>
      </c>
      <c r="Q13" s="332">
        <v>2894.1343247178006</v>
      </c>
      <c r="R13" s="331">
        <v>3329.8885517769413</v>
      </c>
      <c r="S13" s="332">
        <v>3714.8047856791836</v>
      </c>
      <c r="T13" s="331">
        <v>4096.0897343559336</v>
      </c>
    </row>
    <row r="14" spans="1:23" ht="24.95" customHeight="1" x14ac:dyDescent="0.25">
      <c r="B14" s="636"/>
      <c r="C14" s="637"/>
      <c r="D14" s="176">
        <v>250</v>
      </c>
      <c r="E14" s="332">
        <v>614.29241731254024</v>
      </c>
      <c r="F14" s="331">
        <v>668.76169569493277</v>
      </c>
      <c r="G14" s="332">
        <v>741.38740020478997</v>
      </c>
      <c r="H14" s="331">
        <v>770.13507490660822</v>
      </c>
      <c r="I14" s="332">
        <v>871.50845411828368</v>
      </c>
      <c r="J14" s="331">
        <v>922.95166147943235</v>
      </c>
      <c r="K14" s="332">
        <v>1024.3250406911079</v>
      </c>
      <c r="L14" s="331">
        <v>1162.0112721577113</v>
      </c>
      <c r="M14" s="332">
        <v>1399.5578473253688</v>
      </c>
      <c r="N14" s="331">
        <v>1506.983368579532</v>
      </c>
      <c r="O14" s="332">
        <v>1668.8781682160884</v>
      </c>
      <c r="P14" s="331">
        <v>1777.8167249808739</v>
      </c>
      <c r="Q14" s="332">
        <v>2411.7786039315006</v>
      </c>
      <c r="R14" s="331">
        <v>2774.9071264807849</v>
      </c>
      <c r="S14" s="332">
        <v>3095.670654732653</v>
      </c>
      <c r="T14" s="331">
        <v>3413.4081119632779</v>
      </c>
    </row>
    <row r="15" spans="1:23" ht="24.95" customHeight="1" x14ac:dyDescent="0.25">
      <c r="B15" s="636"/>
      <c r="C15" s="637"/>
      <c r="D15" s="176">
        <v>150</v>
      </c>
      <c r="E15" s="332">
        <v>491.43393385003213</v>
      </c>
      <c r="F15" s="331">
        <v>535.00935655594628</v>
      </c>
      <c r="G15" s="332">
        <v>593.10992016383204</v>
      </c>
      <c r="H15" s="331">
        <v>616.10805992528674</v>
      </c>
      <c r="I15" s="332">
        <v>697.20676329462685</v>
      </c>
      <c r="J15" s="331">
        <v>738.36132918354599</v>
      </c>
      <c r="K15" s="332">
        <v>819.4600325528861</v>
      </c>
      <c r="L15" s="331">
        <v>929.60901772616921</v>
      </c>
      <c r="M15" s="332">
        <v>1119.646277860295</v>
      </c>
      <c r="N15" s="331">
        <v>1205.5866948636256</v>
      </c>
      <c r="O15" s="332">
        <v>1335.1025345728706</v>
      </c>
      <c r="P15" s="331">
        <v>1422.253379984699</v>
      </c>
      <c r="Q15" s="332">
        <v>1929.4228831452001</v>
      </c>
      <c r="R15" s="331">
        <v>2219.925701184628</v>
      </c>
      <c r="S15" s="332">
        <v>2476.5365237861229</v>
      </c>
      <c r="T15" s="331">
        <v>2730.7264895706221</v>
      </c>
    </row>
    <row r="16" spans="1:23" ht="24.95" customHeight="1" x14ac:dyDescent="0.25">
      <c r="B16" s="628" t="s">
        <v>6</v>
      </c>
      <c r="C16" s="628"/>
      <c r="D16" s="253" t="s">
        <v>968</v>
      </c>
      <c r="E16" s="332">
        <v>1335.4182985055222</v>
      </c>
      <c r="F16" s="331">
        <v>1453.829773249854</v>
      </c>
      <c r="G16" s="332">
        <v>1611.7117395756304</v>
      </c>
      <c r="H16" s="331">
        <v>1674.2066845795835</v>
      </c>
      <c r="I16" s="332">
        <v>1894.5835959093124</v>
      </c>
      <c r="J16" s="331">
        <v>2006.4166553900704</v>
      </c>
      <c r="K16" s="332">
        <v>2226.7935667197994</v>
      </c>
      <c r="L16" s="331">
        <v>2526.1114612124165</v>
      </c>
      <c r="M16" s="332">
        <v>3042.5170594029755</v>
      </c>
      <c r="N16" s="331">
        <v>3276.0508012598525</v>
      </c>
      <c r="O16" s="332">
        <v>3627.9960178610618</v>
      </c>
      <c r="P16" s="331">
        <v>3864.8189673497263</v>
      </c>
      <c r="Q16" s="332">
        <v>5242.9969650684789</v>
      </c>
      <c r="R16" s="331">
        <v>6032.406796697358</v>
      </c>
      <c r="S16" s="332">
        <v>6729.7188146362032</v>
      </c>
      <c r="T16" s="331">
        <v>7420.4524173114733</v>
      </c>
    </row>
    <row r="17" spans="2:20" ht="24.95" customHeight="1" x14ac:dyDescent="0.25">
      <c r="B17" s="628"/>
      <c r="C17" s="628"/>
      <c r="D17" s="176" t="s">
        <v>969</v>
      </c>
      <c r="E17" s="396">
        <v>1126.2027650729908</v>
      </c>
      <c r="F17" s="403">
        <v>1226.0631087740439</v>
      </c>
      <c r="G17" s="396">
        <v>1359.2102337087815</v>
      </c>
      <c r="H17" s="403">
        <v>1411.9143039954486</v>
      </c>
      <c r="I17" s="396">
        <v>1597.7654992168536</v>
      </c>
      <c r="J17" s="403">
        <v>1692.0780460456265</v>
      </c>
      <c r="K17" s="396">
        <v>1877.9292412670311</v>
      </c>
      <c r="L17" s="403">
        <v>2130.3539989558044</v>
      </c>
      <c r="M17" s="396">
        <v>2565.8560534298426</v>
      </c>
      <c r="N17" s="403">
        <v>2762.802842395809</v>
      </c>
      <c r="O17" s="396">
        <v>3059.6099750628282</v>
      </c>
      <c r="P17" s="403">
        <v>3259.3306624649358</v>
      </c>
      <c r="Q17" s="396">
        <v>4421.5941072077503</v>
      </c>
      <c r="R17" s="403">
        <v>5087.3297318814393</v>
      </c>
      <c r="S17" s="396">
        <v>5675.396200343198</v>
      </c>
      <c r="T17" s="403">
        <v>6257.9148719326768</v>
      </c>
    </row>
    <row r="18" spans="2:20" ht="24.95" customHeight="1" x14ac:dyDescent="0.25">
      <c r="B18" s="628" t="s">
        <v>9</v>
      </c>
      <c r="C18" s="628"/>
      <c r="D18" s="253" t="s">
        <v>970</v>
      </c>
      <c r="E18" s="332">
        <v>1442.251762385964</v>
      </c>
      <c r="F18" s="331">
        <v>1570.136155109843</v>
      </c>
      <c r="G18" s="332">
        <v>1740.6486787416807</v>
      </c>
      <c r="H18" s="331">
        <v>1808.1432193459502</v>
      </c>
      <c r="I18" s="332">
        <v>2046.1502835820577</v>
      </c>
      <c r="J18" s="331">
        <v>2166.9299878212764</v>
      </c>
      <c r="K18" s="332">
        <v>2404.9370520573834</v>
      </c>
      <c r="L18" s="331">
        <v>2728.2003781094099</v>
      </c>
      <c r="M18" s="332">
        <v>3285.918424155213</v>
      </c>
      <c r="N18" s="331">
        <v>3538.1348653606406</v>
      </c>
      <c r="O18" s="332">
        <v>3918.2356992899472</v>
      </c>
      <c r="P18" s="331">
        <v>4174.0044847377039</v>
      </c>
      <c r="Q18" s="332">
        <v>5662.4367222739565</v>
      </c>
      <c r="R18" s="331">
        <v>6514.9993404331481</v>
      </c>
      <c r="S18" s="332">
        <v>7268.0963198071004</v>
      </c>
      <c r="T18" s="331">
        <v>8014.0886106963917</v>
      </c>
    </row>
    <row r="19" spans="2:20" ht="24.95" customHeight="1" x14ac:dyDescent="0.25">
      <c r="B19" s="628"/>
      <c r="C19" s="628"/>
      <c r="D19" s="176" t="s">
        <v>971</v>
      </c>
      <c r="E19" s="396">
        <v>2136.6692776088357</v>
      </c>
      <c r="F19" s="403">
        <v>2326.1276371997665</v>
      </c>
      <c r="G19" s="396">
        <v>2578.7387833210087</v>
      </c>
      <c r="H19" s="403">
        <v>2678.7306953273333</v>
      </c>
      <c r="I19" s="396">
        <v>3031.3337534548991</v>
      </c>
      <c r="J19" s="403">
        <v>3210.2666486241128</v>
      </c>
      <c r="K19" s="396">
        <v>3562.86970675168</v>
      </c>
      <c r="L19" s="403">
        <v>4041.7783379398657</v>
      </c>
      <c r="M19" s="396">
        <v>4868.0272950447616</v>
      </c>
      <c r="N19" s="403">
        <v>5241.6812820157638</v>
      </c>
      <c r="O19" s="396">
        <v>5804.7936285776987</v>
      </c>
      <c r="P19" s="403">
        <v>6183.710347759562</v>
      </c>
      <c r="Q19" s="396">
        <v>8388.7951441095665</v>
      </c>
      <c r="R19" s="403">
        <v>9651.8508747157739</v>
      </c>
      <c r="S19" s="396">
        <v>10767.550103417925</v>
      </c>
      <c r="T19" s="403">
        <v>11872.723867698358</v>
      </c>
    </row>
    <row r="20" spans="2:20" ht="24.95" customHeight="1" x14ac:dyDescent="0.25">
      <c r="B20" s="629" t="s">
        <v>12</v>
      </c>
      <c r="C20" s="630" t="s">
        <v>13</v>
      </c>
      <c r="D20" s="246" t="s">
        <v>972</v>
      </c>
      <c r="E20" s="332">
        <v>646.82806313067476</v>
      </c>
      <c r="F20" s="331">
        <v>704.18227562502022</v>
      </c>
      <c r="G20" s="332">
        <v>780.65455895081425</v>
      </c>
      <c r="H20" s="331">
        <v>810.92483776727454</v>
      </c>
      <c r="I20" s="332">
        <v>917.66739990952863</v>
      </c>
      <c r="J20" s="331">
        <v>971.83526726529942</v>
      </c>
      <c r="K20" s="332">
        <v>1078.577829407554</v>
      </c>
      <c r="L20" s="331">
        <v>1223.5565332127048</v>
      </c>
      <c r="M20" s="332">
        <v>1473.684626590823</v>
      </c>
      <c r="N20" s="331">
        <v>1586.7998790102267</v>
      </c>
      <c r="O20" s="332">
        <v>1757.2693439239761</v>
      </c>
      <c r="P20" s="331">
        <v>1871.9777689126672</v>
      </c>
      <c r="Q20" s="332">
        <v>2539.5170754440774</v>
      </c>
      <c r="R20" s="331">
        <v>2921.8784920730477</v>
      </c>
      <c r="S20" s="332">
        <v>3259.6310767619721</v>
      </c>
      <c r="T20" s="331">
        <v>3594.1973163123207</v>
      </c>
    </row>
    <row r="21" spans="2:20" ht="24.95" customHeight="1" x14ac:dyDescent="0.25">
      <c r="B21" s="629"/>
      <c r="C21" s="630"/>
      <c r="D21" s="176" t="s">
        <v>909</v>
      </c>
      <c r="E21" s="396">
        <v>515.71426655013249</v>
      </c>
      <c r="F21" s="403">
        <v>561.44262516048911</v>
      </c>
      <c r="G21" s="396">
        <v>622.41376997429779</v>
      </c>
      <c r="H21" s="403">
        <v>646.54818146309708</v>
      </c>
      <c r="I21" s="396">
        <v>731.65373776570527</v>
      </c>
      <c r="J21" s="403">
        <v>774.84163200881994</v>
      </c>
      <c r="K21" s="396">
        <v>859.94718831142802</v>
      </c>
      <c r="L21" s="403">
        <v>975.53831702094044</v>
      </c>
      <c r="M21" s="396">
        <v>1174.9647698494398</v>
      </c>
      <c r="N21" s="403">
        <v>1265.1512548865319</v>
      </c>
      <c r="O21" s="396">
        <v>1401.0660985339807</v>
      </c>
      <c r="P21" s="403">
        <v>1492.522815754694</v>
      </c>
      <c r="Q21" s="396">
        <v>2024.7501006918999</v>
      </c>
      <c r="R21" s="403">
        <v>2329.605824760944</v>
      </c>
      <c r="S21" s="396">
        <v>2598.8950476885989</v>
      </c>
      <c r="T21" s="403">
        <v>2865.643806249012</v>
      </c>
    </row>
    <row r="22" spans="2:20" ht="24.95" customHeight="1" x14ac:dyDescent="0.25">
      <c r="B22" s="628" t="s">
        <v>17</v>
      </c>
      <c r="C22" s="628"/>
      <c r="D22" s="246" t="s">
        <v>973</v>
      </c>
      <c r="E22" s="332">
        <v>1456.8199620060243</v>
      </c>
      <c r="F22" s="331">
        <v>1585.9961162725681</v>
      </c>
      <c r="G22" s="332">
        <v>1758.23098862796</v>
      </c>
      <c r="H22" s="331">
        <v>1826.4072922686362</v>
      </c>
      <c r="I22" s="332">
        <v>2066.8184682647043</v>
      </c>
      <c r="J22" s="331">
        <v>2188.8181695164403</v>
      </c>
      <c r="K22" s="332">
        <v>2429.2293455125082</v>
      </c>
      <c r="L22" s="331">
        <v>2755.7579576862722</v>
      </c>
      <c r="M22" s="332">
        <v>3319.1095193486999</v>
      </c>
      <c r="N22" s="331">
        <v>3573.8736013743837</v>
      </c>
      <c r="O22" s="332">
        <v>3957.8138376666129</v>
      </c>
      <c r="P22" s="331">
        <v>4216.166146199701</v>
      </c>
      <c r="Q22" s="332">
        <v>5719.6330528019771</v>
      </c>
      <c r="R22" s="331">
        <v>6580.8074145789369</v>
      </c>
      <c r="S22" s="332">
        <v>7341.5114341485842</v>
      </c>
      <c r="T22" s="331">
        <v>8095.0390007034257</v>
      </c>
    </row>
    <row r="23" spans="2:20" ht="24.95" customHeight="1" x14ac:dyDescent="0.25">
      <c r="B23" s="628"/>
      <c r="C23" s="628"/>
      <c r="D23" s="257" t="s">
        <v>974</v>
      </c>
      <c r="E23" s="332">
        <v>4042.7351983418407</v>
      </c>
      <c r="F23" s="331">
        <v>4042.7351983418407</v>
      </c>
      <c r="G23" s="332">
        <v>4042.7351983418407</v>
      </c>
      <c r="H23" s="331">
        <v>4042.7351983418407</v>
      </c>
      <c r="I23" s="332">
        <v>4042.7351983418407</v>
      </c>
      <c r="J23" s="331">
        <v>4042.7351983418407</v>
      </c>
      <c r="K23" s="332">
        <v>4042.7351983418407</v>
      </c>
      <c r="L23" s="288" t="s">
        <v>20</v>
      </c>
      <c r="M23" s="289" t="s">
        <v>20</v>
      </c>
      <c r="N23" s="288" t="s">
        <v>20</v>
      </c>
      <c r="O23" s="289" t="s">
        <v>20</v>
      </c>
      <c r="P23" s="288" t="s">
        <v>20</v>
      </c>
      <c r="Q23" s="289" t="s">
        <v>20</v>
      </c>
      <c r="R23" s="288" t="s">
        <v>20</v>
      </c>
      <c r="S23" s="289" t="s">
        <v>20</v>
      </c>
      <c r="T23" s="288" t="s">
        <v>20</v>
      </c>
    </row>
    <row r="24" spans="2:20" ht="24.95" customHeight="1" x14ac:dyDescent="0.25">
      <c r="B24" s="628"/>
      <c r="C24" s="628"/>
      <c r="D24" s="408" t="s">
        <v>975</v>
      </c>
      <c r="E24" s="332">
        <v>1529.6609601063251</v>
      </c>
      <c r="F24" s="331">
        <v>1665.2959220861965</v>
      </c>
      <c r="G24" s="332">
        <v>1848.6542966145412</v>
      </c>
      <c r="H24" s="331">
        <v>1917.7276568820675</v>
      </c>
      <c r="I24" s="332">
        <v>2170.1593916779393</v>
      </c>
      <c r="J24" s="331">
        <v>2298.2590779922621</v>
      </c>
      <c r="K24" s="332">
        <v>2550.6908127881343</v>
      </c>
      <c r="L24" s="331">
        <v>2893.545855570585</v>
      </c>
      <c r="M24" s="332">
        <v>3485.0649953161346</v>
      </c>
      <c r="N24" s="331">
        <v>3752.5672814431032</v>
      </c>
      <c r="O24" s="332">
        <v>4155.7045295499429</v>
      </c>
      <c r="P24" s="331">
        <v>4426.9744535096861</v>
      </c>
      <c r="Q24" s="332">
        <v>6005.6147054420762</v>
      </c>
      <c r="R24" s="331">
        <v>6909.847785307883</v>
      </c>
      <c r="S24" s="332">
        <v>7708.5870058560149</v>
      </c>
      <c r="T24" s="331">
        <v>8499.7909507385957</v>
      </c>
    </row>
    <row r="25" spans="2:20" ht="24.95" customHeight="1" x14ac:dyDescent="0.25">
      <c r="B25" s="629" t="s">
        <v>23</v>
      </c>
      <c r="C25" s="630" t="s">
        <v>24</v>
      </c>
      <c r="D25" s="246" t="s">
        <v>913</v>
      </c>
      <c r="E25" s="332">
        <v>922.65264260381525</v>
      </c>
      <c r="F25" s="331">
        <v>1004.4642069726264</v>
      </c>
      <c r="G25" s="332">
        <v>1113.5462927977082</v>
      </c>
      <c r="H25" s="331">
        <v>1156.7246184368028</v>
      </c>
      <c r="I25" s="332">
        <v>1308.9850299009793</v>
      </c>
      <c r="J25" s="331">
        <v>1386.251507360412</v>
      </c>
      <c r="K25" s="332">
        <v>1538.5119188245885</v>
      </c>
      <c r="L25" s="331">
        <v>1745.3133732013057</v>
      </c>
      <c r="M25" s="332">
        <v>2102.1026955875104</v>
      </c>
      <c r="N25" s="331">
        <v>2263.4532808704435</v>
      </c>
      <c r="O25" s="332">
        <v>2506.6154305221876</v>
      </c>
      <c r="P25" s="331">
        <v>2670.2385592598102</v>
      </c>
      <c r="Q25" s="332">
        <v>3622.4342667745859</v>
      </c>
      <c r="R25" s="331">
        <v>4167.8446958999921</v>
      </c>
      <c r="S25" s="332">
        <v>4649.6239082941038</v>
      </c>
      <c r="T25" s="331">
        <v>5126.8580337788353</v>
      </c>
    </row>
    <row r="26" spans="2:20" ht="24.95" customHeight="1" x14ac:dyDescent="0.25">
      <c r="B26" s="629"/>
      <c r="C26" s="630"/>
      <c r="D26" s="176" t="s">
        <v>976</v>
      </c>
      <c r="E26" s="396">
        <v>1923.0023498479522</v>
      </c>
      <c r="F26" s="403">
        <v>2093.5148734797899</v>
      </c>
      <c r="G26" s="396">
        <v>2320.8649049889077</v>
      </c>
      <c r="H26" s="403">
        <v>2410.8576257945997</v>
      </c>
      <c r="I26" s="396">
        <v>2728.2003781094099</v>
      </c>
      <c r="J26" s="403">
        <v>2889.2399837617013</v>
      </c>
      <c r="K26" s="396">
        <v>3206.5827360765115</v>
      </c>
      <c r="L26" s="403">
        <v>3637.6005041458793</v>
      </c>
      <c r="M26" s="396">
        <v>4381.2245655402858</v>
      </c>
      <c r="N26" s="403">
        <v>4717.5131538141868</v>
      </c>
      <c r="O26" s="396">
        <v>5224.3142657199287</v>
      </c>
      <c r="P26" s="403">
        <v>5565.3393129836059</v>
      </c>
      <c r="Q26" s="396">
        <v>7549.9156296986093</v>
      </c>
      <c r="R26" s="403">
        <v>8686.6657872441974</v>
      </c>
      <c r="S26" s="396">
        <v>9690.7950930761326</v>
      </c>
      <c r="T26" s="403">
        <v>10685.451480928523</v>
      </c>
    </row>
    <row r="27" spans="2:20" ht="24.95" customHeight="1" x14ac:dyDescent="0.25">
      <c r="B27" s="406"/>
      <c r="C27" s="406"/>
      <c r="D27" s="176" t="s">
        <v>977</v>
      </c>
      <c r="E27" s="332">
        <v>1165.4559696048193</v>
      </c>
      <c r="F27" s="331">
        <v>1268.7968930180543</v>
      </c>
      <c r="G27" s="332">
        <v>1406.584790902368</v>
      </c>
      <c r="H27" s="331">
        <v>1461.1258338149089</v>
      </c>
      <c r="I27" s="332">
        <v>1653.4547746117632</v>
      </c>
      <c r="J27" s="331">
        <v>1751.0545356131527</v>
      </c>
      <c r="K27" s="332">
        <v>1943.3834764100068</v>
      </c>
      <c r="L27" s="331">
        <v>2204.606366149018</v>
      </c>
      <c r="M27" s="332">
        <v>2655.2876154789597</v>
      </c>
      <c r="N27" s="331">
        <v>2859.0988810995073</v>
      </c>
      <c r="O27" s="332">
        <v>3166.2510701332903</v>
      </c>
      <c r="P27" s="331">
        <v>3372.93291695976</v>
      </c>
      <c r="Q27" s="332">
        <v>4575.7064422415815</v>
      </c>
      <c r="R27" s="331">
        <v>5264.645931663149</v>
      </c>
      <c r="S27" s="332">
        <v>5873.2091473188675</v>
      </c>
      <c r="T27" s="331">
        <v>6476.0312005627393</v>
      </c>
    </row>
    <row r="28" spans="2:20" ht="24.95" customHeight="1" x14ac:dyDescent="0.25">
      <c r="B28" s="631"/>
      <c r="C28" s="632"/>
      <c r="D28" s="176" t="s">
        <v>978</v>
      </c>
      <c r="E28" s="633" t="s">
        <v>1008</v>
      </c>
      <c r="F28" s="633"/>
      <c r="G28" s="633"/>
      <c r="H28" s="633"/>
      <c r="I28" s="633"/>
      <c r="J28" s="633"/>
      <c r="K28" s="633"/>
      <c r="L28" s="633"/>
      <c r="M28" s="633"/>
      <c r="N28" s="633"/>
      <c r="O28" s="633"/>
      <c r="P28" s="633"/>
      <c r="Q28" s="633"/>
      <c r="R28" s="633"/>
      <c r="S28" s="633"/>
      <c r="T28" s="633"/>
    </row>
    <row r="29" spans="2:20" ht="3.75" customHeight="1" x14ac:dyDescent="0.25">
      <c r="B29" s="41"/>
      <c r="C29" s="41"/>
      <c r="D29" s="42"/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  <c r="T29" s="418"/>
    </row>
    <row r="30" spans="2:20" ht="11.25" customHeight="1" x14ac:dyDescent="0.25">
      <c r="B30" s="45"/>
      <c r="C30" s="41"/>
      <c r="D30" s="46"/>
      <c r="E30" s="418"/>
      <c r="H30" s="417"/>
      <c r="K30" s="634"/>
      <c r="L30" s="634"/>
      <c r="M30" s="634"/>
      <c r="N30" s="634"/>
      <c r="O30" s="634"/>
      <c r="P30" s="634"/>
      <c r="Q30" s="634"/>
      <c r="R30" s="634"/>
      <c r="S30" s="634"/>
      <c r="T30" s="634"/>
    </row>
    <row r="31" spans="2:20" ht="2.25" customHeight="1" x14ac:dyDescent="0.25">
      <c r="D31" s="7"/>
      <c r="H31" s="417"/>
    </row>
    <row r="32" spans="2:20" ht="10.5" customHeight="1" x14ac:dyDescent="0.25">
      <c r="B32" s="47" t="s">
        <v>34</v>
      </c>
      <c r="C32" s="48" t="s">
        <v>35</v>
      </c>
      <c r="D32" s="7"/>
      <c r="H32" s="417"/>
    </row>
    <row r="33" spans="2:20" ht="21" customHeight="1" x14ac:dyDescent="0.25">
      <c r="B33" s="47" t="s">
        <v>2</v>
      </c>
      <c r="C33" s="626" t="s">
        <v>384</v>
      </c>
      <c r="D33" s="626"/>
      <c r="E33" s="626"/>
      <c r="F33" s="626"/>
      <c r="G33" s="626"/>
      <c r="H33" s="626"/>
      <c r="I33" s="626"/>
      <c r="J33" s="626"/>
      <c r="K33" s="626"/>
      <c r="L33" s="626"/>
      <c r="M33" s="626"/>
      <c r="N33" s="626"/>
      <c r="O33" s="626"/>
      <c r="P33" s="626"/>
      <c r="Q33" s="626"/>
      <c r="R33" s="626"/>
      <c r="S33" s="626"/>
      <c r="T33" s="626"/>
    </row>
    <row r="34" spans="2:20" ht="1.5" customHeight="1" x14ac:dyDescent="0.25">
      <c r="D34" s="7"/>
      <c r="H34" s="417"/>
    </row>
    <row r="35" spans="2:20" ht="12" customHeight="1" x14ac:dyDescent="0.25">
      <c r="B35" s="49" t="s">
        <v>36</v>
      </c>
      <c r="D35" s="7"/>
      <c r="H35" s="417"/>
    </row>
    <row r="36" spans="2:20" s="50" customFormat="1" ht="9.75" customHeight="1" x14ac:dyDescent="0.15">
      <c r="B36" s="627" t="s">
        <v>639</v>
      </c>
      <c r="C36" s="627"/>
      <c r="D36" s="627"/>
      <c r="E36" s="627"/>
      <c r="F36" s="627"/>
      <c r="G36" s="627"/>
      <c r="H36" s="627"/>
      <c r="I36" s="627"/>
      <c r="J36" s="627"/>
      <c r="K36" s="627"/>
      <c r="L36" s="627"/>
      <c r="M36" s="627"/>
      <c r="N36" s="627"/>
      <c r="O36" s="627"/>
      <c r="P36" s="627"/>
      <c r="Q36" s="627"/>
      <c r="R36" s="627"/>
      <c r="S36" s="627"/>
      <c r="T36" s="627"/>
    </row>
    <row r="37" spans="2:20" s="50" customFormat="1" ht="9.75" customHeight="1" x14ac:dyDescent="0.15">
      <c r="B37" s="627"/>
      <c r="C37" s="627"/>
      <c r="D37" s="627"/>
      <c r="E37" s="627"/>
      <c r="F37" s="627"/>
      <c r="G37" s="627"/>
      <c r="H37" s="627"/>
      <c r="I37" s="627"/>
      <c r="J37" s="627"/>
      <c r="K37" s="627"/>
      <c r="L37" s="627"/>
      <c r="M37" s="627"/>
      <c r="N37" s="627"/>
      <c r="O37" s="627"/>
      <c r="P37" s="627"/>
      <c r="Q37" s="627"/>
      <c r="R37" s="627"/>
      <c r="S37" s="627"/>
      <c r="T37" s="627"/>
    </row>
    <row r="38" spans="2:20" s="50" customFormat="1" ht="0.75" customHeight="1" x14ac:dyDescent="0.15"/>
    <row r="46" spans="2:20" s="232" customFormat="1" ht="8.25" customHeight="1" x14ac:dyDescent="0.25">
      <c r="B46" s="335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</row>
    <row r="47" spans="2:20" s="232" customFormat="1" ht="26.25" hidden="1" customHeight="1" x14ac:dyDescent="0.25"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</row>
  </sheetData>
  <mergeCells count="38">
    <mergeCell ref="B4:T4"/>
    <mergeCell ref="F5:F6"/>
    <mergeCell ref="B1:T1"/>
    <mergeCell ref="B2:T2"/>
    <mergeCell ref="B3:T3"/>
    <mergeCell ref="D6:D7"/>
    <mergeCell ref="E6:E7"/>
    <mergeCell ref="I6:I7"/>
    <mergeCell ref="J6:J7"/>
    <mergeCell ref="L6:L7"/>
    <mergeCell ref="F7:F8"/>
    <mergeCell ref="G7:G8"/>
    <mergeCell ref="H7:H8"/>
    <mergeCell ref="S6:S7"/>
    <mergeCell ref="T6:T7"/>
    <mergeCell ref="G5:G6"/>
    <mergeCell ref="P6:P7"/>
    <mergeCell ref="Q6:Q7"/>
    <mergeCell ref="R6:R7"/>
    <mergeCell ref="B10:B15"/>
    <mergeCell ref="C10:C15"/>
    <mergeCell ref="H5:H6"/>
    <mergeCell ref="K5:K8"/>
    <mergeCell ref="M6:M7"/>
    <mergeCell ref="N6:N7"/>
    <mergeCell ref="O6:O7"/>
    <mergeCell ref="B16:C17"/>
    <mergeCell ref="B18:C19"/>
    <mergeCell ref="B20:B21"/>
    <mergeCell ref="C20:C21"/>
    <mergeCell ref="K30:T30"/>
    <mergeCell ref="C33:T33"/>
    <mergeCell ref="B36:T37"/>
    <mergeCell ref="B22:C24"/>
    <mergeCell ref="B25:B26"/>
    <mergeCell ref="C25:C26"/>
    <mergeCell ref="B28:C28"/>
    <mergeCell ref="E28:T28"/>
  </mergeCells>
  <pageMargins left="0.25" right="0.25" top="0.75" bottom="0.75" header="0.3" footer="0.3"/>
  <pageSetup paperSize="9" scale="64" firstPageNumber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36B51-0492-4860-8028-72AD9919D3DD}">
  <sheetPr>
    <tabColor theme="8"/>
    <pageSetUpPr fitToPage="1"/>
  </sheetPr>
  <dimension ref="A1:T46"/>
  <sheetViews>
    <sheetView zoomScale="85" zoomScaleNormal="85" workbookViewId="0">
      <selection activeCell="U20" sqref="U20"/>
    </sheetView>
  </sheetViews>
  <sheetFormatPr defaultRowHeight="15" x14ac:dyDescent="0.25"/>
  <cols>
    <col min="1" max="1" width="9.140625" style="335"/>
    <col min="2" max="3" width="2.7109375" style="335" customWidth="1"/>
    <col min="4" max="4" width="26.7109375" style="335" customWidth="1"/>
    <col min="5" max="20" width="5.7109375" style="335" customWidth="1"/>
    <col min="21" max="16384" width="9.140625" style="335"/>
  </cols>
  <sheetData>
    <row r="1" spans="1:20" ht="17.25" customHeight="1" x14ac:dyDescent="0.25">
      <c r="A1" s="615">
        <v>33</v>
      </c>
      <c r="B1" s="643" t="s">
        <v>393</v>
      </c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</row>
    <row r="2" spans="1:20" s="9" customFormat="1" ht="11.25" customHeight="1" x14ac:dyDescent="0.2">
      <c r="A2" s="616">
        <v>35</v>
      </c>
      <c r="B2" s="51"/>
      <c r="C2" s="52"/>
      <c r="D2" s="676" t="s">
        <v>39</v>
      </c>
      <c r="E2" s="676"/>
      <c r="F2" s="676"/>
      <c r="G2" s="676"/>
      <c r="H2" s="676" t="s">
        <v>40</v>
      </c>
      <c r="I2" s="676"/>
      <c r="J2" s="676"/>
      <c r="K2" s="676"/>
      <c r="L2" s="676" t="s">
        <v>41</v>
      </c>
      <c r="M2" s="676"/>
      <c r="N2" s="676"/>
      <c r="O2" s="676"/>
      <c r="P2" s="676"/>
      <c r="Q2" s="676"/>
      <c r="R2" s="676"/>
      <c r="S2" s="676"/>
      <c r="T2" s="51"/>
    </row>
    <row r="3" spans="1:20" s="9" customFormat="1" ht="25.5" customHeight="1" x14ac:dyDescent="0.2">
      <c r="D3" s="670" t="s">
        <v>876</v>
      </c>
      <c r="E3" s="671"/>
      <c r="F3" s="671"/>
      <c r="G3" s="672"/>
      <c r="H3" s="670" t="s">
        <v>90</v>
      </c>
      <c r="I3" s="671"/>
      <c r="J3" s="671"/>
      <c r="K3" s="672"/>
      <c r="L3" s="673" t="s">
        <v>696</v>
      </c>
      <c r="M3" s="674"/>
      <c r="N3" s="674"/>
      <c r="O3" s="674"/>
      <c r="P3" s="674"/>
      <c r="Q3" s="674"/>
      <c r="R3" s="674"/>
      <c r="S3" s="675"/>
      <c r="T3" s="51"/>
    </row>
    <row r="4" spans="1:20" ht="12" customHeight="1" x14ac:dyDescent="0.25">
      <c r="B4" s="710" t="s">
        <v>381</v>
      </c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710"/>
      <c r="N4" s="710"/>
      <c r="O4" s="710"/>
      <c r="P4" s="710"/>
      <c r="Q4" s="710"/>
      <c r="R4" s="710"/>
      <c r="S4" s="710"/>
      <c r="T4" s="710"/>
    </row>
    <row r="5" spans="1:20" ht="3" customHeight="1" x14ac:dyDescent="0.25">
      <c r="D5" s="7"/>
      <c r="H5" s="417"/>
    </row>
    <row r="6" spans="1:20" s="337" customFormat="1" ht="10.5" customHeight="1" x14ac:dyDescent="0.2">
      <c r="B6" s="664" t="s">
        <v>3</v>
      </c>
      <c r="C6" s="664"/>
      <c r="D6" s="664"/>
      <c r="E6" s="682">
        <v>100</v>
      </c>
      <c r="F6" s="388">
        <v>105</v>
      </c>
      <c r="G6" s="388">
        <v>115</v>
      </c>
      <c r="H6" s="666">
        <v>130</v>
      </c>
      <c r="I6" s="666">
        <v>150</v>
      </c>
      <c r="J6" s="666">
        <v>160</v>
      </c>
      <c r="K6" s="666">
        <v>180</v>
      </c>
      <c r="L6" s="666">
        <v>200</v>
      </c>
      <c r="M6" s="666">
        <v>230</v>
      </c>
      <c r="N6" s="55"/>
      <c r="O6" s="55"/>
      <c r="P6" s="55"/>
      <c r="Q6" s="55"/>
      <c r="R6" s="55"/>
      <c r="S6" s="55"/>
      <c r="T6" s="55"/>
    </row>
    <row r="7" spans="1:20" s="337" customFormat="1" ht="10.5" customHeight="1" x14ac:dyDescent="0.2">
      <c r="B7" s="664"/>
      <c r="C7" s="664"/>
      <c r="D7" s="664"/>
      <c r="E7" s="682"/>
      <c r="F7" s="385" t="s">
        <v>91</v>
      </c>
      <c r="G7" s="385" t="s">
        <v>92</v>
      </c>
      <c r="H7" s="666"/>
      <c r="I7" s="666"/>
      <c r="J7" s="666"/>
      <c r="K7" s="666"/>
      <c r="L7" s="666"/>
      <c r="M7" s="666"/>
      <c r="N7" s="339">
        <v>250</v>
      </c>
      <c r="O7" s="339">
        <v>280</v>
      </c>
      <c r="P7" s="339">
        <v>300</v>
      </c>
      <c r="Q7" s="339">
        <v>350</v>
      </c>
      <c r="R7" s="339">
        <v>400</v>
      </c>
      <c r="S7" s="339">
        <v>450</v>
      </c>
      <c r="T7" s="339">
        <v>500</v>
      </c>
    </row>
    <row r="8" spans="1:20" s="337" customFormat="1" ht="11.25" customHeight="1" x14ac:dyDescent="0.2">
      <c r="B8" s="661" t="s">
        <v>46</v>
      </c>
      <c r="C8" s="661"/>
      <c r="D8" s="661"/>
      <c r="E8" s="681" t="s">
        <v>93</v>
      </c>
      <c r="F8" s="339">
        <v>110</v>
      </c>
      <c r="G8" s="339">
        <v>120</v>
      </c>
      <c r="H8" s="659" t="s">
        <v>105</v>
      </c>
      <c r="I8" s="659" t="s">
        <v>94</v>
      </c>
      <c r="J8" s="659" t="s">
        <v>53</v>
      </c>
      <c r="K8" s="659" t="s">
        <v>95</v>
      </c>
      <c r="L8" s="659" t="s">
        <v>96</v>
      </c>
      <c r="M8" s="659" t="s">
        <v>97</v>
      </c>
      <c r="N8" s="338" t="s">
        <v>98</v>
      </c>
      <c r="O8" s="338" t="s">
        <v>99</v>
      </c>
      <c r="P8" s="338" t="s">
        <v>100</v>
      </c>
      <c r="Q8" s="338" t="s">
        <v>101</v>
      </c>
      <c r="R8" s="338" t="s">
        <v>102</v>
      </c>
      <c r="S8" s="338" t="s">
        <v>103</v>
      </c>
      <c r="T8" s="338" t="s">
        <v>104</v>
      </c>
    </row>
    <row r="9" spans="1:20" s="337" customFormat="1" ht="10.5" customHeight="1" x14ac:dyDescent="0.25">
      <c r="B9" s="660"/>
      <c r="C9" s="660"/>
      <c r="D9" s="660"/>
      <c r="E9" s="681"/>
      <c r="F9" s="385" t="s">
        <v>50</v>
      </c>
      <c r="G9" s="385" t="s">
        <v>51</v>
      </c>
      <c r="H9" s="659"/>
      <c r="I9" s="659"/>
      <c r="J9" s="659"/>
      <c r="K9" s="659"/>
      <c r="L9" s="659"/>
      <c r="M9" s="659"/>
      <c r="N9" s="385"/>
      <c r="O9" s="385"/>
      <c r="P9" s="385"/>
      <c r="Q9" s="385"/>
      <c r="R9" s="385"/>
      <c r="S9" s="385"/>
      <c r="T9" s="385"/>
    </row>
    <row r="10" spans="1:20" ht="3" customHeight="1" x14ac:dyDescent="0.25">
      <c r="D10" s="2"/>
      <c r="E10" s="333"/>
      <c r="F10" s="333"/>
      <c r="G10" s="333"/>
      <c r="H10" s="418"/>
      <c r="I10" s="333"/>
      <c r="J10" s="333"/>
      <c r="K10" s="333"/>
      <c r="L10" s="333"/>
      <c r="M10" s="333"/>
      <c r="N10" s="333"/>
      <c r="O10" s="333"/>
      <c r="P10" s="333"/>
      <c r="Q10" s="333"/>
    </row>
    <row r="11" spans="1:20" ht="24.95" customHeight="1" x14ac:dyDescent="0.25">
      <c r="B11" s="636" t="s">
        <v>4</v>
      </c>
      <c r="C11" s="637" t="s">
        <v>1089</v>
      </c>
      <c r="D11" s="241">
        <v>1000</v>
      </c>
      <c r="E11" s="402">
        <v>3317.3606177489919</v>
      </c>
      <c r="F11" s="403">
        <v>3509.092477655015</v>
      </c>
      <c r="G11" s="402">
        <v>3702.8215444350576</v>
      </c>
      <c r="H11" s="403">
        <v>3894.5534043410812</v>
      </c>
      <c r="I11" s="402">
        <v>4286.0059516492083</v>
      </c>
      <c r="J11" s="403">
        <v>4477.737811555231</v>
      </c>
      <c r="K11" s="402">
        <v>4863.1987382412981</v>
      </c>
      <c r="L11" s="403">
        <v>5298.58983677789</v>
      </c>
      <c r="M11" s="402">
        <v>6247.2631019378969</v>
      </c>
      <c r="N11" s="403">
        <v>6658.6877179862358</v>
      </c>
      <c r="O11" s="402">
        <v>7275.8246420587457</v>
      </c>
      <c r="P11" s="403">
        <v>7737.1794299576122</v>
      </c>
      <c r="Q11" s="402">
        <v>10313.576297444792</v>
      </c>
      <c r="R11" s="403">
        <v>11583.799869322189</v>
      </c>
      <c r="S11" s="402">
        <v>12794.107234978952</v>
      </c>
      <c r="T11" s="403">
        <v>14000.420186887677</v>
      </c>
    </row>
    <row r="12" spans="1:20" ht="24.95" customHeight="1" x14ac:dyDescent="0.25">
      <c r="B12" s="636"/>
      <c r="C12" s="637"/>
      <c r="D12" s="176">
        <v>750</v>
      </c>
      <c r="E12" s="402">
        <v>2819.7565250866433</v>
      </c>
      <c r="F12" s="403">
        <v>2982.7286060067622</v>
      </c>
      <c r="G12" s="402">
        <v>3147.3983127697993</v>
      </c>
      <c r="H12" s="403">
        <v>3310.3703936899192</v>
      </c>
      <c r="I12" s="402">
        <v>3643.1050589018282</v>
      </c>
      <c r="J12" s="403">
        <v>3806.0771398219467</v>
      </c>
      <c r="K12" s="402">
        <v>4133.7189275051032</v>
      </c>
      <c r="L12" s="403">
        <v>4503.8013612612067</v>
      </c>
      <c r="M12" s="402">
        <v>5310.1736366472123</v>
      </c>
      <c r="N12" s="403">
        <v>5659.8845602883011</v>
      </c>
      <c r="O12" s="402">
        <v>6184.4509457499335</v>
      </c>
      <c r="P12" s="403">
        <v>6576.602515463971</v>
      </c>
      <c r="Q12" s="402">
        <v>8766.5398528280712</v>
      </c>
      <c r="R12" s="403">
        <v>9846.2298889238609</v>
      </c>
      <c r="S12" s="402">
        <v>10874.99114973211</v>
      </c>
      <c r="T12" s="403">
        <v>11900.357158854526</v>
      </c>
    </row>
    <row r="13" spans="1:20" ht="24.95" customHeight="1" x14ac:dyDescent="0.25">
      <c r="B13" s="636"/>
      <c r="C13" s="637"/>
      <c r="D13" s="176">
        <v>500</v>
      </c>
      <c r="E13" s="402">
        <v>2488.0204633117442</v>
      </c>
      <c r="F13" s="403">
        <v>2631.8193582412609</v>
      </c>
      <c r="G13" s="402">
        <v>2777.1161583262933</v>
      </c>
      <c r="H13" s="403">
        <v>2920.9150532558101</v>
      </c>
      <c r="I13" s="402">
        <v>3214.504463736906</v>
      </c>
      <c r="J13" s="403">
        <v>3358.3033586664237</v>
      </c>
      <c r="K13" s="402">
        <v>3647.3990536809733</v>
      </c>
      <c r="L13" s="403">
        <v>3973.9423775834184</v>
      </c>
      <c r="M13" s="402">
        <v>4685.4473264534226</v>
      </c>
      <c r="N13" s="403">
        <v>4994.0157884896771</v>
      </c>
      <c r="O13" s="402">
        <v>5456.8684815440602</v>
      </c>
      <c r="P13" s="403">
        <v>5802.8845724682096</v>
      </c>
      <c r="Q13" s="402">
        <v>7735.1822230835933</v>
      </c>
      <c r="R13" s="403">
        <v>8687.8499019916399</v>
      </c>
      <c r="S13" s="402">
        <v>9595.5804262342135</v>
      </c>
      <c r="T13" s="403">
        <v>10500.315140165758</v>
      </c>
    </row>
    <row r="14" spans="1:20" ht="24.95" customHeight="1" x14ac:dyDescent="0.25">
      <c r="B14" s="636"/>
      <c r="C14" s="637"/>
      <c r="D14" s="176">
        <v>350</v>
      </c>
      <c r="E14" s="402">
        <v>1990.416370649395</v>
      </c>
      <c r="F14" s="403">
        <v>2105.4554865930086</v>
      </c>
      <c r="G14" s="402">
        <v>2221.6929266610346</v>
      </c>
      <c r="H14" s="403">
        <v>2336.7320426046485</v>
      </c>
      <c r="I14" s="402">
        <v>2571.6035709895255</v>
      </c>
      <c r="J14" s="403">
        <v>2686.642686933139</v>
      </c>
      <c r="K14" s="402">
        <v>2917.9192429447785</v>
      </c>
      <c r="L14" s="403">
        <v>3179.1539020667342</v>
      </c>
      <c r="M14" s="402">
        <v>3748.3578611627377</v>
      </c>
      <c r="N14" s="403">
        <v>3995.212630791742</v>
      </c>
      <c r="O14" s="402">
        <v>4365.4947852352479</v>
      </c>
      <c r="P14" s="403">
        <v>4642.3076579745684</v>
      </c>
      <c r="Q14" s="402">
        <v>6188.1457784668737</v>
      </c>
      <c r="R14" s="403">
        <v>6950.279921593311</v>
      </c>
      <c r="S14" s="402">
        <v>7676.4643409873725</v>
      </c>
      <c r="T14" s="403">
        <v>8400.2521121326081</v>
      </c>
    </row>
    <row r="15" spans="1:20" ht="24.95" customHeight="1" x14ac:dyDescent="0.25">
      <c r="B15" s="636"/>
      <c r="C15" s="637"/>
      <c r="D15" s="176">
        <v>250</v>
      </c>
      <c r="E15" s="402">
        <v>1658.6803088744959</v>
      </c>
      <c r="F15" s="403">
        <v>1754.5462388275075</v>
      </c>
      <c r="G15" s="402">
        <v>1851.4107722175288</v>
      </c>
      <c r="H15" s="403">
        <v>1947.2767021705406</v>
      </c>
      <c r="I15" s="402">
        <v>2143.0029758246042</v>
      </c>
      <c r="J15" s="403">
        <v>2238.8689057776155</v>
      </c>
      <c r="K15" s="402">
        <v>2431.599369120649</v>
      </c>
      <c r="L15" s="403">
        <v>2649.294918388945</v>
      </c>
      <c r="M15" s="402">
        <v>3123.6315509689484</v>
      </c>
      <c r="N15" s="403">
        <v>3329.3438589931179</v>
      </c>
      <c r="O15" s="402">
        <v>3637.9123210293728</v>
      </c>
      <c r="P15" s="403">
        <v>3868.5897149788061</v>
      </c>
      <c r="Q15" s="402">
        <v>5156.7881487223958</v>
      </c>
      <c r="R15" s="403">
        <v>5791.8999346610944</v>
      </c>
      <c r="S15" s="402">
        <v>6397.053617489476</v>
      </c>
      <c r="T15" s="403">
        <v>7000.2100934438386</v>
      </c>
    </row>
    <row r="16" spans="1:20" ht="24.95" customHeight="1" x14ac:dyDescent="0.25">
      <c r="B16" s="636"/>
      <c r="C16" s="637"/>
      <c r="D16" s="176">
        <v>150</v>
      </c>
      <c r="E16" s="402">
        <v>1326.9442470995969</v>
      </c>
      <c r="F16" s="403">
        <v>1403.6369910620058</v>
      </c>
      <c r="G16" s="402">
        <v>1481.1286177740233</v>
      </c>
      <c r="H16" s="403">
        <v>1557.8213617364322</v>
      </c>
      <c r="I16" s="402">
        <v>1714.4023806596838</v>
      </c>
      <c r="J16" s="403">
        <v>1791.0951246220925</v>
      </c>
      <c r="K16" s="402">
        <v>1945.2794952965189</v>
      </c>
      <c r="L16" s="403">
        <v>2119.4359347111563</v>
      </c>
      <c r="M16" s="402">
        <v>2498.9052407751587</v>
      </c>
      <c r="N16" s="403">
        <v>2663.4750871944943</v>
      </c>
      <c r="O16" s="402">
        <v>2910.3298568234986</v>
      </c>
      <c r="P16" s="403">
        <v>3094.8717719830447</v>
      </c>
      <c r="Q16" s="402">
        <v>4125.4305189779152</v>
      </c>
      <c r="R16" s="403">
        <v>4633.5199477288743</v>
      </c>
      <c r="S16" s="402">
        <v>5117.6428939915822</v>
      </c>
      <c r="T16" s="403">
        <v>5600.1680747550708</v>
      </c>
    </row>
    <row r="17" spans="2:20" ht="24.95" customHeight="1" x14ac:dyDescent="0.25">
      <c r="B17" s="657" t="s">
        <v>6</v>
      </c>
      <c r="C17" s="658"/>
      <c r="D17" s="176" t="s">
        <v>1090</v>
      </c>
      <c r="E17" s="402">
        <v>3605.8267584228179</v>
      </c>
      <c r="F17" s="403">
        <v>3814.2309539728421</v>
      </c>
      <c r="G17" s="402">
        <v>4024.8060265598447</v>
      </c>
      <c r="H17" s="403">
        <v>4233.2102221098712</v>
      </c>
      <c r="I17" s="402">
        <v>4658.7021213578364</v>
      </c>
      <c r="J17" s="403">
        <v>4867.1063169078607</v>
      </c>
      <c r="K17" s="402">
        <v>5286.0855850448888</v>
      </c>
      <c r="L17" s="403">
        <v>5759.3367791064029</v>
      </c>
      <c r="M17" s="402">
        <v>6790.5033716716271</v>
      </c>
      <c r="N17" s="403">
        <v>7237.7040412893875</v>
      </c>
      <c r="O17" s="402">
        <v>7908.5050457160314</v>
      </c>
      <c r="P17" s="403">
        <v>8409.9776412582742</v>
      </c>
      <c r="Q17" s="402">
        <v>11210.409018961727</v>
      </c>
      <c r="R17" s="403">
        <v>12591.086814480641</v>
      </c>
      <c r="S17" s="402">
        <v>13906.638298890168</v>
      </c>
      <c r="T17" s="403">
        <v>15217.848029225737</v>
      </c>
    </row>
    <row r="18" spans="2:20" ht="24.95" customHeight="1" x14ac:dyDescent="0.25">
      <c r="B18" s="653"/>
      <c r="C18" s="655"/>
      <c r="D18" s="176" t="s">
        <v>1091</v>
      </c>
      <c r="E18" s="402">
        <v>2985.6245559740928</v>
      </c>
      <c r="F18" s="403">
        <v>3158.1832298895129</v>
      </c>
      <c r="G18" s="402">
        <v>3332.5393899915521</v>
      </c>
      <c r="H18" s="403">
        <v>3505.098063906973</v>
      </c>
      <c r="I18" s="402">
        <v>3857.4053564842884</v>
      </c>
      <c r="J18" s="403">
        <v>4029.964030399708</v>
      </c>
      <c r="K18" s="402">
        <v>4376.8788644171682</v>
      </c>
      <c r="L18" s="403">
        <v>4768.7308531001008</v>
      </c>
      <c r="M18" s="402">
        <v>5622.5367917441072</v>
      </c>
      <c r="N18" s="403">
        <v>5992.8189461876109</v>
      </c>
      <c r="O18" s="402">
        <v>6548.2421778528733</v>
      </c>
      <c r="P18" s="403">
        <v>6963.4614869618508</v>
      </c>
      <c r="Q18" s="402">
        <v>9282.2186677003119</v>
      </c>
      <c r="R18" s="403">
        <v>10425.41988238997</v>
      </c>
      <c r="S18" s="402">
        <v>11514.696511481055</v>
      </c>
      <c r="T18" s="403">
        <v>12600.378168198911</v>
      </c>
    </row>
    <row r="19" spans="2:20" ht="24.95" customHeight="1" x14ac:dyDescent="0.25">
      <c r="B19" s="628" t="s">
        <v>9</v>
      </c>
      <c r="C19" s="628"/>
      <c r="D19" s="247" t="s">
        <v>1092</v>
      </c>
      <c r="E19" s="402">
        <v>3894.2928990966434</v>
      </c>
      <c r="F19" s="403">
        <v>4119.3694302906697</v>
      </c>
      <c r="G19" s="402">
        <v>4346.790508684634</v>
      </c>
      <c r="H19" s="403">
        <v>4571.8670398786599</v>
      </c>
      <c r="I19" s="402">
        <v>5031.3982910664627</v>
      </c>
      <c r="J19" s="403">
        <v>5256.4748222604894</v>
      </c>
      <c r="K19" s="402">
        <v>5708.9724318484805</v>
      </c>
      <c r="L19" s="403">
        <v>6220.0837214349167</v>
      </c>
      <c r="M19" s="402">
        <v>7333.7436414053591</v>
      </c>
      <c r="N19" s="403">
        <v>7816.7203645925392</v>
      </c>
      <c r="O19" s="402">
        <v>8541.1854493733135</v>
      </c>
      <c r="P19" s="403">
        <v>9082.7758525589361</v>
      </c>
      <c r="Q19" s="402">
        <v>12107.241740478668</v>
      </c>
      <c r="R19" s="403">
        <v>13598.373759639091</v>
      </c>
      <c r="S19" s="402">
        <v>15019.169362801384</v>
      </c>
      <c r="T19" s="403">
        <v>16435.275871563797</v>
      </c>
    </row>
    <row r="20" spans="2:20" ht="24.95" customHeight="1" x14ac:dyDescent="0.25">
      <c r="B20" s="628"/>
      <c r="C20" s="628"/>
      <c r="D20" s="247" t="s">
        <v>1093</v>
      </c>
      <c r="E20" s="402">
        <v>5769.3228134765077</v>
      </c>
      <c r="F20" s="403">
        <v>6102.7695263565483</v>
      </c>
      <c r="G20" s="402">
        <v>6439.6896424957522</v>
      </c>
      <c r="H20" s="403">
        <v>6773.1363553757947</v>
      </c>
      <c r="I20" s="402">
        <v>7453.9233941725379</v>
      </c>
      <c r="J20" s="403">
        <v>7787.3701070525767</v>
      </c>
      <c r="K20" s="402">
        <v>8457.7369360718221</v>
      </c>
      <c r="L20" s="403">
        <v>9214.9388465702432</v>
      </c>
      <c r="M20" s="402">
        <v>10864.805394674604</v>
      </c>
      <c r="N20" s="403">
        <v>11580.326466063023</v>
      </c>
      <c r="O20" s="402">
        <v>12653.608073145648</v>
      </c>
      <c r="P20" s="403">
        <v>13455.96422601324</v>
      </c>
      <c r="Q20" s="402">
        <v>17936.654430338767</v>
      </c>
      <c r="R20" s="403">
        <v>20145.738903169025</v>
      </c>
      <c r="S20" s="402">
        <v>22250.621278224266</v>
      </c>
      <c r="T20" s="403">
        <v>24348.556846761177</v>
      </c>
    </row>
    <row r="21" spans="2:20" ht="24.95" customHeight="1" x14ac:dyDescent="0.25">
      <c r="B21" s="628"/>
      <c r="C21" s="628"/>
      <c r="D21" s="247" t="s">
        <v>1094</v>
      </c>
      <c r="E21" s="402">
        <v>5769.3228134765077</v>
      </c>
      <c r="F21" s="403">
        <v>6102.7695263565483</v>
      </c>
      <c r="G21" s="402">
        <v>6439.6896424957522</v>
      </c>
      <c r="H21" s="403">
        <v>6773.1363553757947</v>
      </c>
      <c r="I21" s="402">
        <v>7453.9233941725379</v>
      </c>
      <c r="J21" s="403">
        <v>7787.3701070525767</v>
      </c>
      <c r="K21" s="402">
        <v>8457.7369360718221</v>
      </c>
      <c r="L21" s="403">
        <v>9214.9388465702432</v>
      </c>
      <c r="M21" s="402">
        <v>10864.805394674604</v>
      </c>
      <c r="N21" s="403">
        <v>11580.326466063023</v>
      </c>
      <c r="O21" s="402">
        <v>12653.608073145648</v>
      </c>
      <c r="P21" s="403">
        <v>13455.96422601324</v>
      </c>
      <c r="Q21" s="402">
        <v>17936.654430338767</v>
      </c>
      <c r="R21" s="403">
        <v>20145.738903169025</v>
      </c>
      <c r="S21" s="402">
        <v>22250.621278224266</v>
      </c>
      <c r="T21" s="403">
        <v>24348.556846761177</v>
      </c>
    </row>
    <row r="22" spans="2:20" ht="24.95" customHeight="1" x14ac:dyDescent="0.25">
      <c r="B22" s="392"/>
      <c r="C22" s="392"/>
      <c r="D22" s="247" t="s">
        <v>1095</v>
      </c>
      <c r="E22" s="402">
        <v>7070.9412143577865</v>
      </c>
      <c r="F22" s="403">
        <v>7404.3879272378272</v>
      </c>
      <c r="G22" s="402">
        <v>7827.6300084656505</v>
      </c>
      <c r="H22" s="403">
        <v>8261.371240454142</v>
      </c>
      <c r="I22" s="402">
        <v>9008.0937354376838</v>
      </c>
      <c r="J22" s="403">
        <v>9507.7704236129775</v>
      </c>
      <c r="K22" s="402">
        <v>10262.130458717536</v>
      </c>
      <c r="L22" s="403">
        <v>11185.562344511209</v>
      </c>
      <c r="M22" s="402">
        <v>13030.196033324206</v>
      </c>
      <c r="N22" s="403">
        <v>14162.979406465854</v>
      </c>
      <c r="O22" s="402">
        <v>15413.661137961282</v>
      </c>
      <c r="P22" s="403">
        <v>16480.331437704015</v>
      </c>
      <c r="Q22" s="402">
        <v>21154.387580287035</v>
      </c>
      <c r="R22" s="403">
        <v>24454.061470758377</v>
      </c>
      <c r="S22" s="402">
        <v>27132.055383576197</v>
      </c>
      <c r="T22" s="403">
        <v>29752.738142617745</v>
      </c>
    </row>
    <row r="23" spans="2:20" ht="24.95" customHeight="1" x14ac:dyDescent="0.25">
      <c r="B23" s="410" t="s">
        <v>64</v>
      </c>
      <c r="C23" s="411" t="s">
        <v>18</v>
      </c>
      <c r="D23" s="176" t="s">
        <v>1096</v>
      </c>
      <c r="E23" s="402">
        <v>3805.9421507407387</v>
      </c>
      <c r="F23" s="403">
        <v>4009.8319088161356</v>
      </c>
      <c r="G23" s="402">
        <v>4213.7216668915325</v>
      </c>
      <c r="H23" s="403">
        <v>4414.8928948592566</v>
      </c>
      <c r="I23" s="402">
        <v>4819.9538809023788</v>
      </c>
      <c r="J23" s="403">
        <v>5023.8436389777744</v>
      </c>
      <c r="K23" s="402">
        <v>5428.9046250208967</v>
      </c>
      <c r="L23" s="403">
        <v>5836.6841411716905</v>
      </c>
      <c r="M23" s="402">
        <v>6913.2220638097842</v>
      </c>
      <c r="N23" s="403">
        <v>7348.186881037298</v>
      </c>
      <c r="O23" s="402">
        <v>7989.7599864478798</v>
      </c>
      <c r="P23" s="403">
        <v>8492.688056367193</v>
      </c>
      <c r="Q23" s="402">
        <v>11260.151705977243</v>
      </c>
      <c r="R23" s="403">
        <v>12608.542639382533</v>
      </c>
      <c r="S23" s="402">
        <v>13875.377669557667</v>
      </c>
      <c r="T23" s="403">
        <v>15142.212699732794</v>
      </c>
    </row>
    <row r="24" spans="2:20" ht="24.95" customHeight="1" x14ac:dyDescent="0.25">
      <c r="B24" s="383"/>
      <c r="C24" s="384"/>
      <c r="D24" s="176" t="s">
        <v>1097</v>
      </c>
      <c r="E24" s="402">
        <v>1381.4672053505403</v>
      </c>
      <c r="F24" s="403">
        <v>1455.4743770657481</v>
      </c>
      <c r="G24" s="402">
        <v>1529.4815487809556</v>
      </c>
      <c r="H24" s="403">
        <v>1602.5019582066266</v>
      </c>
      <c r="I24" s="402">
        <v>1749.5295393475058</v>
      </c>
      <c r="J24" s="403">
        <v>1823.536711062713</v>
      </c>
      <c r="K24" s="402">
        <v>1970.5642922035925</v>
      </c>
      <c r="L24" s="403">
        <v>2118.5786356340068</v>
      </c>
      <c r="M24" s="402">
        <v>2509.3365022903031</v>
      </c>
      <c r="N24" s="403">
        <v>2667.218468616079</v>
      </c>
      <c r="O24" s="402">
        <v>2900.0943689465994</v>
      </c>
      <c r="P24" s="403">
        <v>3082.6453925107776</v>
      </c>
      <c r="Q24" s="402">
        <v>4087.1694032585278</v>
      </c>
      <c r="R24" s="403">
        <v>4576.6034988684332</v>
      </c>
      <c r="S24" s="402">
        <v>5036.4347257922564</v>
      </c>
      <c r="T24" s="403">
        <v>5496.2659527160786</v>
      </c>
    </row>
    <row r="25" spans="2:20" ht="24.95" customHeight="1" x14ac:dyDescent="0.25">
      <c r="B25" s="677"/>
      <c r="C25" s="679"/>
      <c r="D25" s="247" t="s">
        <v>1001</v>
      </c>
      <c r="E25" s="402">
        <v>1243.3204848154862</v>
      </c>
      <c r="F25" s="403">
        <v>1309.9269393591733</v>
      </c>
      <c r="G25" s="402">
        <v>1376.5333939028599</v>
      </c>
      <c r="H25" s="403">
        <v>1442.251762385964</v>
      </c>
      <c r="I25" s="402">
        <v>1574.5765854127551</v>
      </c>
      <c r="J25" s="403">
        <v>1641.1830399564417</v>
      </c>
      <c r="K25" s="402">
        <v>1773.5078629832331</v>
      </c>
      <c r="L25" s="403">
        <v>1906.7207720706065</v>
      </c>
      <c r="M25" s="402">
        <v>2258.4028520612728</v>
      </c>
      <c r="N25" s="403">
        <v>2400.4966217544716</v>
      </c>
      <c r="O25" s="402">
        <v>2610.0849320519392</v>
      </c>
      <c r="P25" s="403">
        <v>2774.3808532597</v>
      </c>
      <c r="Q25" s="402">
        <v>3678.4524629326747</v>
      </c>
      <c r="R25" s="403">
        <v>4118.9431489815897</v>
      </c>
      <c r="S25" s="402">
        <v>4532.7912532130304</v>
      </c>
      <c r="T25" s="403">
        <v>4946.639357444471</v>
      </c>
    </row>
    <row r="26" spans="2:20" ht="24.95" customHeight="1" x14ac:dyDescent="0.25">
      <c r="B26" s="677"/>
      <c r="C26" s="679"/>
      <c r="D26" s="247" t="s">
        <v>928</v>
      </c>
      <c r="E26" s="402">
        <v>1934.0540874907565</v>
      </c>
      <c r="F26" s="403">
        <v>2037.6641278920472</v>
      </c>
      <c r="G26" s="402">
        <v>2141.2741682933379</v>
      </c>
      <c r="H26" s="403">
        <v>2243.5027414892775</v>
      </c>
      <c r="I26" s="402">
        <v>2449.341355086508</v>
      </c>
      <c r="J26" s="403">
        <v>2552.9513954877984</v>
      </c>
      <c r="K26" s="402">
        <v>2758.7900090850285</v>
      </c>
      <c r="L26" s="403">
        <v>2966.0100898876103</v>
      </c>
      <c r="M26" s="402">
        <v>3513.0711032064241</v>
      </c>
      <c r="N26" s="403">
        <v>3734.1058560625106</v>
      </c>
      <c r="O26" s="402">
        <v>4060.1321165252384</v>
      </c>
      <c r="P26" s="403">
        <v>4315.7035495150885</v>
      </c>
      <c r="Q26" s="402">
        <v>5722.037164561938</v>
      </c>
      <c r="R26" s="403">
        <v>6407.2448984158073</v>
      </c>
      <c r="S26" s="402">
        <v>7051.0086161091576</v>
      </c>
      <c r="T26" s="403">
        <v>7694.7723338025098</v>
      </c>
    </row>
    <row r="27" spans="2:20" ht="24.95" customHeight="1" x14ac:dyDescent="0.25">
      <c r="B27" s="677"/>
      <c r="C27" s="679"/>
      <c r="D27" s="247" t="s">
        <v>929</v>
      </c>
      <c r="E27" s="402">
        <v>2695.2425176389047</v>
      </c>
      <c r="F27" s="403">
        <v>2866.3470986444645</v>
      </c>
      <c r="G27" s="402">
        <v>3059.9498598514469</v>
      </c>
      <c r="H27" s="403">
        <v>3197.80055169964</v>
      </c>
      <c r="I27" s="402">
        <v>3529.2540047548164</v>
      </c>
      <c r="J27" s="403">
        <v>3696.6088890601382</v>
      </c>
      <c r="K27" s="402">
        <v>4028.0623421153146</v>
      </c>
      <c r="L27" s="403">
        <v>4405.8936227786871</v>
      </c>
      <c r="M27" s="402">
        <v>5247.3058270661195</v>
      </c>
      <c r="N27" s="403">
        <v>5601.4548127806265</v>
      </c>
      <c r="O27" s="402">
        <v>6128.0898467060424</v>
      </c>
      <c r="P27" s="403">
        <v>6518.6503609044321</v>
      </c>
      <c r="Q27" s="402">
        <v>8710.5454346509705</v>
      </c>
      <c r="R27" s="403">
        <v>9845.7167725333002</v>
      </c>
      <c r="S27" s="402">
        <v>10886.948340451794</v>
      </c>
      <c r="T27" s="403">
        <v>11924.430211670049</v>
      </c>
    </row>
    <row r="28" spans="2:20" ht="24.95" customHeight="1" x14ac:dyDescent="0.25">
      <c r="B28" s="678"/>
      <c r="C28" s="680"/>
      <c r="D28" s="247" t="s">
        <v>930</v>
      </c>
      <c r="E28" s="402">
        <v>3696.8062415180461</v>
      </c>
      <c r="F28" s="403">
        <v>3956.7194285818546</v>
      </c>
      <c r="G28" s="402">
        <v>4268.7336645331698</v>
      </c>
      <c r="H28" s="403">
        <v>4453.4555651343271</v>
      </c>
      <c r="I28" s="402">
        <v>4950.191701686801</v>
      </c>
      <c r="J28" s="403">
        <v>5201.4213806026919</v>
      </c>
      <c r="K28" s="402">
        <v>5698.1575171551658</v>
      </c>
      <c r="L28" s="403">
        <v>6300.4772186879982</v>
      </c>
      <c r="M28" s="402">
        <v>7529.1936216183522</v>
      </c>
      <c r="N28" s="403">
        <v>8058.4929137255158</v>
      </c>
      <c r="O28" s="402">
        <v>8849.086860101841</v>
      </c>
      <c r="P28" s="403">
        <v>9417.264586416728</v>
      </c>
      <c r="Q28" s="402">
        <v>12642.793158452332</v>
      </c>
      <c r="R28" s="403">
        <v>14370.021870056322</v>
      </c>
      <c r="S28" s="402">
        <v>15934.237451428948</v>
      </c>
      <c r="T28" s="403">
        <v>17489.769524653657</v>
      </c>
    </row>
    <row r="29" spans="2:20" ht="24.95" customHeight="1" x14ac:dyDescent="0.25">
      <c r="B29" s="255"/>
      <c r="C29" s="256"/>
      <c r="D29" s="247" t="s">
        <v>931</v>
      </c>
      <c r="E29" s="309">
        <v>1504.2642902705882</v>
      </c>
      <c r="F29" s="309">
        <v>1584.8498772493699</v>
      </c>
      <c r="G29" s="309">
        <v>1665.4354642281514</v>
      </c>
      <c r="H29" s="309">
        <v>1744.9465767138825</v>
      </c>
      <c r="I29" s="309">
        <v>1905.0432761783952</v>
      </c>
      <c r="J29" s="309">
        <v>1985.6288631571765</v>
      </c>
      <c r="K29" s="309">
        <v>2145.7255626216888</v>
      </c>
      <c r="L29" s="309">
        <v>2306.8967365792523</v>
      </c>
      <c r="M29" s="309">
        <v>2732.3886358272184</v>
      </c>
      <c r="N29" s="309">
        <v>2904.304554715286</v>
      </c>
      <c r="O29" s="309">
        <v>3157.880535075185</v>
      </c>
      <c r="P29" s="309">
        <v>3356.6583162895122</v>
      </c>
      <c r="Q29" s="309">
        <v>4450.4733502148401</v>
      </c>
      <c r="R29" s="309">
        <v>4983.4126987678492</v>
      </c>
      <c r="S29" s="309">
        <v>5484.1178125293445</v>
      </c>
      <c r="T29" s="309">
        <v>5984.8229262908408</v>
      </c>
    </row>
    <row r="30" spans="2:20" ht="24.95" customHeight="1" x14ac:dyDescent="0.25">
      <c r="B30" s="255"/>
      <c r="C30" s="256"/>
      <c r="D30" s="247" t="s">
        <v>932</v>
      </c>
      <c r="E30" s="309">
        <v>2096.2997359413698</v>
      </c>
      <c r="F30" s="309">
        <v>2229.3810767234718</v>
      </c>
      <c r="G30" s="309">
        <v>2379.9610021066806</v>
      </c>
      <c r="H30" s="309">
        <v>2487.1782068774978</v>
      </c>
      <c r="I30" s="309">
        <v>2744.9753370315234</v>
      </c>
      <c r="J30" s="309">
        <v>2875.1402470467747</v>
      </c>
      <c r="K30" s="309">
        <v>3132.9373772008003</v>
      </c>
      <c r="L30" s="309">
        <v>3426.8061510500897</v>
      </c>
      <c r="M30" s="309">
        <v>4081.2378654958702</v>
      </c>
      <c r="N30" s="309">
        <v>4356.6870766071534</v>
      </c>
      <c r="O30" s="309">
        <v>4766.2921029935887</v>
      </c>
      <c r="P30" s="309">
        <v>5070.0613918145582</v>
      </c>
      <c r="Q30" s="309">
        <v>6774.8686713951993</v>
      </c>
      <c r="R30" s="309">
        <v>7657.7797119703446</v>
      </c>
      <c r="S30" s="309">
        <v>8467.6264870180621</v>
      </c>
      <c r="T30" s="309">
        <v>9274.5568312989271</v>
      </c>
    </row>
    <row r="31" spans="2:20" ht="24.95" customHeight="1" x14ac:dyDescent="0.25">
      <c r="B31" s="255"/>
      <c r="C31" s="256"/>
      <c r="D31" s="247" t="s">
        <v>933</v>
      </c>
      <c r="E31" s="309">
        <v>2875.2937434029245</v>
      </c>
      <c r="F31" s="309">
        <v>3077.4484444525538</v>
      </c>
      <c r="G31" s="309">
        <v>3320.1261835257983</v>
      </c>
      <c r="H31" s="309">
        <v>3463.7987728822541</v>
      </c>
      <c r="I31" s="309">
        <v>3850.1491013119562</v>
      </c>
      <c r="J31" s="309">
        <v>4045.5499626909823</v>
      </c>
      <c r="K31" s="309">
        <v>4431.9002911206844</v>
      </c>
      <c r="L31" s="309">
        <v>4900.3711700906661</v>
      </c>
      <c r="M31" s="309">
        <v>5856.0394834809404</v>
      </c>
      <c r="N31" s="309">
        <v>6267.7167106754014</v>
      </c>
      <c r="O31" s="309">
        <v>6882.623113412541</v>
      </c>
      <c r="P31" s="309">
        <v>7324.5391227685659</v>
      </c>
      <c r="Q31" s="309">
        <v>9833.2835676851464</v>
      </c>
      <c r="R31" s="309">
        <v>11176.683676710471</v>
      </c>
      <c r="S31" s="309">
        <v>12393.295795555847</v>
      </c>
      <c r="T31" s="309">
        <v>13603.154074730621</v>
      </c>
    </row>
    <row r="32" spans="2:20" ht="24.95" customHeight="1" x14ac:dyDescent="0.25">
      <c r="B32" s="652"/>
      <c r="C32" s="654"/>
      <c r="D32" s="246" t="s">
        <v>1098</v>
      </c>
      <c r="E32" s="402">
        <v>2564.1434726562256</v>
      </c>
      <c r="F32" s="403">
        <v>2712.3420117140208</v>
      </c>
      <c r="G32" s="402">
        <v>2862.084285553668</v>
      </c>
      <c r="H32" s="403">
        <v>3010.2828246114632</v>
      </c>
      <c r="I32" s="402">
        <v>3312.8548418544615</v>
      </c>
      <c r="J32" s="403">
        <v>3461.0533809122562</v>
      </c>
      <c r="K32" s="402">
        <v>3758.994193809699</v>
      </c>
      <c r="L32" s="403">
        <v>4095.5283762534423</v>
      </c>
      <c r="M32" s="402">
        <v>4828.8023976331569</v>
      </c>
      <c r="N32" s="403">
        <v>5146.811762694676</v>
      </c>
      <c r="O32" s="402">
        <v>5623.825810286954</v>
      </c>
      <c r="P32" s="403">
        <v>5980.428544894773</v>
      </c>
      <c r="Q32" s="402">
        <v>7971.846413483896</v>
      </c>
      <c r="R32" s="403">
        <v>8953.6617347417869</v>
      </c>
      <c r="S32" s="402">
        <v>9889.1650125441192</v>
      </c>
      <c r="T32" s="403">
        <v>10821.580820782747</v>
      </c>
    </row>
    <row r="33" spans="2:20" ht="24.95" customHeight="1" x14ac:dyDescent="0.25">
      <c r="B33" s="653"/>
      <c r="C33" s="655"/>
      <c r="D33" s="176" t="s">
        <v>1099</v>
      </c>
      <c r="E33" s="402">
        <v>2564.1434726562256</v>
      </c>
      <c r="F33" s="403">
        <v>2712.3420117140208</v>
      </c>
      <c r="G33" s="402">
        <v>2862.084285553668</v>
      </c>
      <c r="H33" s="403">
        <v>3010.2828246114632</v>
      </c>
      <c r="I33" s="402">
        <v>3312.8548418544615</v>
      </c>
      <c r="J33" s="403">
        <v>3461.0533809122562</v>
      </c>
      <c r="K33" s="402">
        <v>3758.994193809699</v>
      </c>
      <c r="L33" s="403">
        <v>4095.5283762534423</v>
      </c>
      <c r="M33" s="402">
        <v>4828.8023976331569</v>
      </c>
      <c r="N33" s="403">
        <v>5146.811762694676</v>
      </c>
      <c r="O33" s="402">
        <v>5623.825810286954</v>
      </c>
      <c r="P33" s="403">
        <v>5980.428544894773</v>
      </c>
      <c r="Q33" s="402">
        <v>7971.846413483896</v>
      </c>
      <c r="R33" s="403">
        <v>8953.6617347417869</v>
      </c>
      <c r="S33" s="402">
        <v>9889.1650125441192</v>
      </c>
      <c r="T33" s="403">
        <v>10821.580820782747</v>
      </c>
    </row>
    <row r="34" spans="2:20" ht="24.95" customHeight="1" x14ac:dyDescent="0.25">
      <c r="B34" s="656"/>
      <c r="C34" s="656"/>
      <c r="D34" s="176" t="s">
        <v>1100</v>
      </c>
      <c r="E34" s="703" t="s">
        <v>447</v>
      </c>
      <c r="F34" s="703"/>
      <c r="G34" s="703"/>
      <c r="H34" s="703"/>
      <c r="I34" s="703"/>
      <c r="J34" s="703"/>
      <c r="K34" s="703"/>
      <c r="L34" s="703"/>
      <c r="M34" s="703"/>
      <c r="N34" s="703"/>
      <c r="O34" s="703"/>
      <c r="P34" s="703"/>
      <c r="Q34" s="703"/>
      <c r="R34" s="703"/>
      <c r="S34" s="703"/>
      <c r="T34" s="703"/>
    </row>
    <row r="35" spans="2:20" ht="12.75" customHeight="1" x14ac:dyDescent="0.25">
      <c r="B35" s="45"/>
      <c r="C35" s="41"/>
      <c r="D35" s="46"/>
      <c r="E35" s="418"/>
      <c r="H35" s="417"/>
      <c r="K35" s="714"/>
      <c r="L35" s="714"/>
      <c r="M35" s="714"/>
      <c r="N35" s="714"/>
      <c r="O35" s="714"/>
      <c r="P35" s="714"/>
      <c r="Q35" s="714"/>
      <c r="R35" s="714"/>
      <c r="S35" s="714"/>
      <c r="T35" s="714"/>
    </row>
    <row r="36" spans="2:20" ht="1.5" hidden="1" customHeight="1" x14ac:dyDescent="0.25">
      <c r="D36" s="7"/>
      <c r="H36" s="417"/>
    </row>
    <row r="37" spans="2:20" ht="10.5" customHeight="1" x14ac:dyDescent="0.25">
      <c r="B37" s="47" t="s">
        <v>34</v>
      </c>
      <c r="C37" s="48" t="s">
        <v>35</v>
      </c>
      <c r="D37" s="7"/>
      <c r="H37" s="417"/>
    </row>
    <row r="38" spans="2:20" ht="0.75" customHeight="1" x14ac:dyDescent="0.25">
      <c r="D38" s="7"/>
      <c r="H38" s="417"/>
    </row>
    <row r="39" spans="2:20" ht="12" customHeight="1" x14ac:dyDescent="0.25">
      <c r="B39" s="49" t="s">
        <v>36</v>
      </c>
      <c r="D39" s="7"/>
      <c r="H39" s="417"/>
    </row>
    <row r="40" spans="2:20" s="50" customFormat="1" ht="9.75" customHeight="1" x14ac:dyDescent="0.15">
      <c r="B40" s="627" t="s">
        <v>37</v>
      </c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</row>
    <row r="41" spans="2:20" s="50" customFormat="1" ht="9.75" customHeight="1" x14ac:dyDescent="0.15">
      <c r="B41" s="627"/>
      <c r="C41" s="627"/>
      <c r="D41" s="627"/>
      <c r="E41" s="627"/>
      <c r="F41" s="627"/>
      <c r="G41" s="627"/>
      <c r="H41" s="627"/>
      <c r="I41" s="627"/>
      <c r="J41" s="627"/>
      <c r="K41" s="627"/>
      <c r="L41" s="627"/>
      <c r="M41" s="627"/>
      <c r="N41" s="627"/>
      <c r="O41" s="627"/>
      <c r="P41" s="627"/>
      <c r="Q41" s="627"/>
      <c r="R41" s="627"/>
      <c r="S41" s="627"/>
      <c r="T41" s="627"/>
    </row>
    <row r="42" spans="2:20" s="50" customFormat="1" ht="9" customHeight="1" x14ac:dyDescent="0.15">
      <c r="B42" s="627" t="s">
        <v>89</v>
      </c>
      <c r="C42" s="627"/>
      <c r="D42" s="627"/>
      <c r="E42" s="627"/>
      <c r="F42" s="627"/>
      <c r="G42" s="627"/>
      <c r="H42" s="627"/>
      <c r="I42" s="627"/>
      <c r="J42" s="627"/>
      <c r="K42" s="627"/>
      <c r="L42" s="627"/>
      <c r="M42" s="627"/>
      <c r="N42" s="627"/>
      <c r="O42" s="627"/>
      <c r="P42" s="627"/>
      <c r="Q42" s="627"/>
      <c r="R42" s="627"/>
      <c r="S42" s="627"/>
      <c r="T42" s="627"/>
    </row>
    <row r="43" spans="2:20" s="50" customFormat="1" ht="26.25" hidden="1" customHeight="1" x14ac:dyDescent="0.15">
      <c r="B43" s="627"/>
      <c r="C43" s="627"/>
      <c r="D43" s="627"/>
      <c r="E43" s="627"/>
      <c r="F43" s="627"/>
      <c r="G43" s="627"/>
      <c r="H43" s="627"/>
      <c r="I43" s="627"/>
      <c r="J43" s="627"/>
      <c r="K43" s="627"/>
      <c r="L43" s="627"/>
      <c r="M43" s="627"/>
      <c r="N43" s="627"/>
      <c r="O43" s="627"/>
      <c r="P43" s="627"/>
      <c r="Q43" s="627"/>
      <c r="R43" s="627"/>
      <c r="S43" s="627"/>
      <c r="T43" s="627"/>
    </row>
    <row r="44" spans="2:20" s="50" customFormat="1" ht="9.75" customHeight="1" x14ac:dyDescent="0.15">
      <c r="B44" s="627"/>
      <c r="C44" s="627"/>
      <c r="D44" s="627"/>
      <c r="E44" s="627"/>
      <c r="F44" s="627"/>
      <c r="G44" s="627"/>
      <c r="H44" s="627"/>
      <c r="I44" s="627"/>
      <c r="J44" s="627"/>
      <c r="K44" s="627"/>
      <c r="L44" s="627"/>
      <c r="M44" s="627"/>
      <c r="N44" s="627"/>
      <c r="O44" s="627"/>
      <c r="P44" s="627"/>
      <c r="Q44" s="627"/>
      <c r="R44" s="627"/>
      <c r="S44" s="627"/>
      <c r="T44" s="627"/>
    </row>
    <row r="45" spans="2:20" s="50" customFormat="1" ht="9.75" customHeight="1" x14ac:dyDescent="0.15">
      <c r="B45" s="648" t="s">
        <v>107</v>
      </c>
      <c r="C45" s="648"/>
      <c r="D45" s="648"/>
      <c r="E45" s="648"/>
      <c r="F45" s="648"/>
      <c r="G45" s="648"/>
      <c r="H45" s="648"/>
      <c r="I45" s="648"/>
      <c r="J45" s="648"/>
      <c r="K45" s="648"/>
      <c r="L45" s="648"/>
      <c r="M45" s="648"/>
      <c r="N45" s="648"/>
      <c r="O45" s="648"/>
      <c r="P45" s="648"/>
      <c r="Q45" s="648"/>
      <c r="R45" s="648"/>
      <c r="S45" s="648"/>
      <c r="T45" s="648"/>
    </row>
    <row r="46" spans="2:20" s="50" customFormat="1" ht="9.75" customHeight="1" x14ac:dyDescent="0.15">
      <c r="B46" s="648" t="s">
        <v>703</v>
      </c>
      <c r="C46" s="648"/>
      <c r="D46" s="648"/>
      <c r="E46" s="648"/>
      <c r="F46" s="648"/>
      <c r="G46" s="648"/>
      <c r="H46" s="648"/>
      <c r="I46" s="648"/>
      <c r="J46" s="648"/>
      <c r="K46" s="648"/>
      <c r="L46" s="648"/>
      <c r="M46" s="648"/>
      <c r="N46" s="648"/>
      <c r="O46" s="648"/>
      <c r="P46" s="648"/>
      <c r="Q46" s="648"/>
      <c r="R46" s="648"/>
      <c r="S46" s="648"/>
      <c r="T46" s="648"/>
    </row>
  </sheetData>
  <mergeCells count="40">
    <mergeCell ref="B1:T1"/>
    <mergeCell ref="D2:G2"/>
    <mergeCell ref="H2:K2"/>
    <mergeCell ref="L2:S2"/>
    <mergeCell ref="D3:G3"/>
    <mergeCell ref="H3:K3"/>
    <mergeCell ref="L3:S3"/>
    <mergeCell ref="B40:T41"/>
    <mergeCell ref="B42:T44"/>
    <mergeCell ref="B45:T45"/>
    <mergeCell ref="B46:T46"/>
    <mergeCell ref="B32:B33"/>
    <mergeCell ref="C32:C33"/>
    <mergeCell ref="B34:C34"/>
    <mergeCell ref="E34:T34"/>
    <mergeCell ref="K35:T35"/>
    <mergeCell ref="B4:T4"/>
    <mergeCell ref="B6:D7"/>
    <mergeCell ref="E6:E7"/>
    <mergeCell ref="H6:H7"/>
    <mergeCell ref="B25:B28"/>
    <mergeCell ref="C25:C28"/>
    <mergeCell ref="I6:I7"/>
    <mergeCell ref="J6:J7"/>
    <mergeCell ref="K6:K7"/>
    <mergeCell ref="L6:L7"/>
    <mergeCell ref="M6:M7"/>
    <mergeCell ref="B17:C18"/>
    <mergeCell ref="B19:C21"/>
    <mergeCell ref="K8:K9"/>
    <mergeCell ref="L8:L9"/>
    <mergeCell ref="M8:M9"/>
    <mergeCell ref="H8:H9"/>
    <mergeCell ref="I8:I9"/>
    <mergeCell ref="J8:J9"/>
    <mergeCell ref="B9:D9"/>
    <mergeCell ref="B11:B16"/>
    <mergeCell ref="C11:C16"/>
    <mergeCell ref="B8:D8"/>
    <mergeCell ref="E8:E9"/>
  </mergeCells>
  <pageMargins left="0" right="0" top="0" bottom="0" header="0.31496062992125984" footer="0.31496062992125984"/>
  <pageSetup paperSize="9" scale="76" firstPageNumber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0189F-AE23-4CD8-A27A-F7CE0EA60431}">
  <sheetPr>
    <tabColor theme="8"/>
    <pageSetUpPr fitToPage="1"/>
  </sheetPr>
  <dimension ref="A1:T48"/>
  <sheetViews>
    <sheetView zoomScale="85" zoomScaleNormal="85" workbookViewId="0">
      <selection activeCell="A2" sqref="A2"/>
    </sheetView>
  </sheetViews>
  <sheetFormatPr defaultRowHeight="15" x14ac:dyDescent="0.25"/>
  <cols>
    <col min="1" max="1" width="9.140625" style="335"/>
    <col min="2" max="3" width="2.7109375" style="335" customWidth="1"/>
    <col min="4" max="4" width="26.7109375" style="335" customWidth="1"/>
    <col min="5" max="20" width="5.7109375" style="335" customWidth="1"/>
    <col min="21" max="16384" width="9.140625" style="335"/>
  </cols>
  <sheetData>
    <row r="1" spans="1:20" ht="18" customHeight="1" x14ac:dyDescent="0.25">
      <c r="A1" s="613">
        <v>20</v>
      </c>
      <c r="B1" s="643" t="s">
        <v>393</v>
      </c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</row>
    <row r="2" spans="1:20" s="9" customFormat="1" ht="11.25" customHeight="1" x14ac:dyDescent="0.2">
      <c r="A2" s="614">
        <v>22</v>
      </c>
      <c r="B2" s="51"/>
      <c r="C2" s="52"/>
      <c r="D2" s="676" t="s">
        <v>39</v>
      </c>
      <c r="E2" s="676"/>
      <c r="F2" s="676"/>
      <c r="G2" s="676"/>
      <c r="H2" s="676" t="s">
        <v>40</v>
      </c>
      <c r="I2" s="676"/>
      <c r="J2" s="676"/>
      <c r="K2" s="676"/>
      <c r="L2" s="676" t="s">
        <v>41</v>
      </c>
      <c r="M2" s="676"/>
      <c r="N2" s="676"/>
      <c r="O2" s="676"/>
      <c r="P2" s="676"/>
      <c r="Q2" s="676"/>
      <c r="R2" s="676"/>
      <c r="S2" s="676"/>
      <c r="T2" s="51"/>
    </row>
    <row r="3" spans="1:20" s="9" customFormat="1" ht="23.25" customHeight="1" x14ac:dyDescent="0.2">
      <c r="D3" s="683" t="s">
        <v>876</v>
      </c>
      <c r="E3" s="683"/>
      <c r="F3" s="683"/>
      <c r="G3" s="683"/>
      <c r="H3" s="683" t="s">
        <v>109</v>
      </c>
      <c r="I3" s="683"/>
      <c r="J3" s="683"/>
      <c r="K3" s="683"/>
      <c r="L3" s="683" t="s">
        <v>43</v>
      </c>
      <c r="M3" s="683"/>
      <c r="N3" s="683"/>
      <c r="O3" s="683"/>
      <c r="P3" s="683"/>
      <c r="Q3" s="683"/>
      <c r="R3" s="683"/>
      <c r="S3" s="683"/>
      <c r="T3" s="51"/>
    </row>
    <row r="4" spans="1:20" ht="14.25" customHeight="1" x14ac:dyDescent="0.25">
      <c r="B4" s="715" t="s">
        <v>381</v>
      </c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715"/>
      <c r="S4" s="715"/>
      <c r="T4" s="715"/>
    </row>
    <row r="5" spans="1:20" ht="5.25" customHeight="1" x14ac:dyDescent="0.25">
      <c r="D5" s="7"/>
      <c r="H5" s="417"/>
    </row>
    <row r="6" spans="1:20" s="337" customFormat="1" ht="9.75" customHeight="1" x14ac:dyDescent="0.2">
      <c r="B6" s="664" t="s">
        <v>3</v>
      </c>
      <c r="C6" s="664"/>
      <c r="D6" s="664"/>
      <c r="E6" s="682">
        <v>100</v>
      </c>
      <c r="F6" s="388">
        <v>105</v>
      </c>
      <c r="G6" s="388">
        <v>115</v>
      </c>
      <c r="H6" s="666">
        <v>130</v>
      </c>
      <c r="I6" s="666">
        <v>150</v>
      </c>
      <c r="J6" s="666">
        <v>160</v>
      </c>
      <c r="K6" s="666">
        <v>180</v>
      </c>
      <c r="L6" s="666">
        <v>200</v>
      </c>
      <c r="M6" s="666">
        <v>230</v>
      </c>
      <c r="N6" s="55"/>
      <c r="O6" s="55"/>
      <c r="P6" s="55"/>
      <c r="Q6" s="55"/>
      <c r="R6" s="55"/>
      <c r="S6" s="55"/>
      <c r="T6" s="55"/>
    </row>
    <row r="7" spans="1:20" s="337" customFormat="1" ht="11.25" customHeight="1" x14ac:dyDescent="0.2">
      <c r="B7" s="664"/>
      <c r="C7" s="664"/>
      <c r="D7" s="664"/>
      <c r="E7" s="682"/>
      <c r="F7" s="385" t="s">
        <v>110</v>
      </c>
      <c r="G7" s="385" t="s">
        <v>111</v>
      </c>
      <c r="H7" s="666"/>
      <c r="I7" s="666"/>
      <c r="J7" s="666"/>
      <c r="K7" s="666"/>
      <c r="L7" s="666"/>
      <c r="M7" s="666"/>
      <c r="N7" s="339">
        <v>250</v>
      </c>
      <c r="O7" s="339">
        <v>280</v>
      </c>
      <c r="P7" s="339">
        <v>300</v>
      </c>
      <c r="Q7" s="339">
        <v>350</v>
      </c>
      <c r="R7" s="339">
        <v>400</v>
      </c>
      <c r="S7" s="339">
        <v>450</v>
      </c>
      <c r="T7" s="339">
        <v>500</v>
      </c>
    </row>
    <row r="8" spans="1:20" s="337" customFormat="1" ht="12" customHeight="1" x14ac:dyDescent="0.2">
      <c r="B8" s="661" t="s">
        <v>46</v>
      </c>
      <c r="C8" s="661"/>
      <c r="D8" s="661"/>
      <c r="E8" s="681" t="s">
        <v>96</v>
      </c>
      <c r="F8" s="339">
        <v>110</v>
      </c>
      <c r="G8" s="339">
        <v>120</v>
      </c>
      <c r="H8" s="659" t="s">
        <v>97</v>
      </c>
      <c r="I8" s="659" t="s">
        <v>98</v>
      </c>
      <c r="J8" s="659" t="s">
        <v>57</v>
      </c>
      <c r="K8" s="659" t="s">
        <v>99</v>
      </c>
      <c r="L8" s="659" t="s">
        <v>100</v>
      </c>
      <c r="M8" s="659" t="s">
        <v>112</v>
      </c>
      <c r="N8" s="338" t="s">
        <v>101</v>
      </c>
      <c r="O8" s="338" t="s">
        <v>113</v>
      </c>
      <c r="P8" s="338" t="s">
        <v>102</v>
      </c>
      <c r="Q8" s="338" t="s">
        <v>103</v>
      </c>
      <c r="R8" s="338" t="s">
        <v>104</v>
      </c>
      <c r="S8" s="338" t="s">
        <v>114</v>
      </c>
      <c r="T8" s="338" t="s">
        <v>115</v>
      </c>
    </row>
    <row r="9" spans="1:20" s="337" customFormat="1" ht="10.5" customHeight="1" x14ac:dyDescent="0.25">
      <c r="B9" s="660"/>
      <c r="C9" s="660"/>
      <c r="D9" s="660"/>
      <c r="E9" s="681"/>
      <c r="F9" s="385" t="s">
        <v>55</v>
      </c>
      <c r="G9" s="385" t="s">
        <v>116</v>
      </c>
      <c r="H9" s="659"/>
      <c r="I9" s="659"/>
      <c r="J9" s="659"/>
      <c r="K9" s="659"/>
      <c r="L9" s="659"/>
      <c r="M9" s="659"/>
      <c r="N9" s="385"/>
      <c r="O9" s="385"/>
      <c r="P9" s="385"/>
      <c r="Q9" s="385"/>
      <c r="R9" s="385"/>
      <c r="S9" s="385"/>
      <c r="T9" s="385"/>
    </row>
    <row r="10" spans="1:20" ht="3" customHeight="1" x14ac:dyDescent="0.25">
      <c r="C10" s="333"/>
      <c r="D10" s="2"/>
      <c r="E10" s="333"/>
      <c r="F10" s="333"/>
      <c r="G10" s="333"/>
      <c r="H10" s="418"/>
      <c r="I10" s="333"/>
      <c r="J10" s="333"/>
      <c r="K10" s="333"/>
      <c r="L10" s="333"/>
      <c r="M10" s="333"/>
      <c r="N10" s="333"/>
      <c r="O10" s="333"/>
      <c r="P10" s="333"/>
      <c r="Q10" s="333"/>
      <c r="R10" s="333"/>
    </row>
    <row r="11" spans="1:20" ht="24.95" customHeight="1" x14ac:dyDescent="0.25">
      <c r="B11" s="636" t="s">
        <v>4</v>
      </c>
      <c r="C11" s="637" t="s">
        <v>1072</v>
      </c>
      <c r="D11" s="241">
        <v>1000</v>
      </c>
      <c r="E11" s="402">
        <v>6070.5602237588828</v>
      </c>
      <c r="F11" s="403">
        <v>6347.1933478795418</v>
      </c>
      <c r="G11" s="402">
        <v>6619.9843452763025</v>
      </c>
      <c r="H11" s="403">
        <v>6896.6174693969606</v>
      </c>
      <c r="I11" s="402">
        <v>7446.0415909143767</v>
      </c>
      <c r="J11" s="403">
        <v>7718.8325883111374</v>
      </c>
      <c r="K11" s="402">
        <v>8268.2567098285563</v>
      </c>
      <c r="L11" s="403">
        <v>8990.5765339213849</v>
      </c>
      <c r="M11" s="402">
        <v>9816.6337795594609</v>
      </c>
      <c r="N11" s="403">
        <v>10366.057901076878</v>
      </c>
      <c r="O11" s="402">
        <v>11192.115146714952</v>
      </c>
      <c r="P11" s="403">
        <v>11741.539268232371</v>
      </c>
      <c r="Q11" s="402">
        <v>14429.106911599045</v>
      </c>
      <c r="R11" s="403">
        <v>15937.141650729016</v>
      </c>
      <c r="S11" s="402">
        <v>19975.216837545846</v>
      </c>
      <c r="T11" s="403">
        <v>21692.647483128265</v>
      </c>
    </row>
    <row r="12" spans="1:20" ht="24.95" customHeight="1" x14ac:dyDescent="0.25">
      <c r="B12" s="636"/>
      <c r="C12" s="637"/>
      <c r="D12" s="176">
        <v>750</v>
      </c>
      <c r="E12" s="402">
        <v>5159.9761901950515</v>
      </c>
      <c r="F12" s="403">
        <v>5395.1143456976115</v>
      </c>
      <c r="G12" s="402">
        <v>5626.986693484856</v>
      </c>
      <c r="H12" s="403">
        <v>5862.1248489874151</v>
      </c>
      <c r="I12" s="402">
        <v>6329.1353522772206</v>
      </c>
      <c r="J12" s="403">
        <v>6561.0077000644651</v>
      </c>
      <c r="K12" s="402">
        <v>7028.0182033542715</v>
      </c>
      <c r="L12" s="403">
        <v>7641.9900538331749</v>
      </c>
      <c r="M12" s="402">
        <v>8344.1387126255413</v>
      </c>
      <c r="N12" s="403">
        <v>8811.149215915344</v>
      </c>
      <c r="O12" s="402">
        <v>9513.2978747077086</v>
      </c>
      <c r="P12" s="403">
        <v>9980.308377997515</v>
      </c>
      <c r="Q12" s="402">
        <v>12264.740874859188</v>
      </c>
      <c r="R12" s="403">
        <v>13546.570403119662</v>
      </c>
      <c r="S12" s="402">
        <v>16978.93431191397</v>
      </c>
      <c r="T12" s="403">
        <v>18438.750360659025</v>
      </c>
    </row>
    <row r="13" spans="1:20" ht="24.95" customHeight="1" x14ac:dyDescent="0.25">
      <c r="B13" s="636"/>
      <c r="C13" s="637"/>
      <c r="D13" s="176">
        <v>500</v>
      </c>
      <c r="E13" s="402">
        <v>4552.920167819163</v>
      </c>
      <c r="F13" s="403">
        <v>4760.3950109096559</v>
      </c>
      <c r="G13" s="402">
        <v>4964.9882589572262</v>
      </c>
      <c r="H13" s="403">
        <v>5172.4631020477191</v>
      </c>
      <c r="I13" s="402">
        <v>5584.5311931857841</v>
      </c>
      <c r="J13" s="403">
        <v>5789.1244412333526</v>
      </c>
      <c r="K13" s="402">
        <v>6201.1925323714177</v>
      </c>
      <c r="L13" s="403">
        <v>6742.9324004410373</v>
      </c>
      <c r="M13" s="402">
        <v>7362.4753346695943</v>
      </c>
      <c r="N13" s="403">
        <v>7774.5434258076584</v>
      </c>
      <c r="O13" s="402">
        <v>8394.0863600362154</v>
      </c>
      <c r="P13" s="403">
        <v>8806.1544511742813</v>
      </c>
      <c r="Q13" s="402">
        <v>10821.830183699281</v>
      </c>
      <c r="R13" s="403">
        <v>11952.856238046765</v>
      </c>
      <c r="S13" s="402">
        <v>14981.412628159389</v>
      </c>
      <c r="T13" s="403">
        <v>16269.485612346198</v>
      </c>
    </row>
    <row r="14" spans="1:20" ht="24.95" customHeight="1" x14ac:dyDescent="0.25">
      <c r="B14" s="636"/>
      <c r="C14" s="637"/>
      <c r="D14" s="176">
        <v>350</v>
      </c>
      <c r="E14" s="402">
        <v>3642.3361342553303</v>
      </c>
      <c r="F14" s="403">
        <v>3808.3160087277261</v>
      </c>
      <c r="G14" s="402">
        <v>3971.9906071657811</v>
      </c>
      <c r="H14" s="403">
        <v>4137.9704816381754</v>
      </c>
      <c r="I14" s="402">
        <v>4467.6249545486262</v>
      </c>
      <c r="J14" s="403">
        <v>4631.2995529866812</v>
      </c>
      <c r="K14" s="402">
        <v>4960.9540258971338</v>
      </c>
      <c r="L14" s="403">
        <v>5394.3459203528291</v>
      </c>
      <c r="M14" s="402">
        <v>5889.9802677356765</v>
      </c>
      <c r="N14" s="403">
        <v>6219.6347406461264</v>
      </c>
      <c r="O14" s="402">
        <v>6715.269088028972</v>
      </c>
      <c r="P14" s="403">
        <v>7044.9235609394209</v>
      </c>
      <c r="Q14" s="402">
        <v>8657.4641469594262</v>
      </c>
      <c r="R14" s="403">
        <v>9562.2849904374089</v>
      </c>
      <c r="S14" s="402">
        <v>11985.130102527508</v>
      </c>
      <c r="T14" s="403">
        <v>13015.588489876955</v>
      </c>
    </row>
    <row r="15" spans="1:20" ht="24.95" customHeight="1" x14ac:dyDescent="0.25">
      <c r="B15" s="636"/>
      <c r="C15" s="637"/>
      <c r="D15" s="176">
        <v>250</v>
      </c>
      <c r="E15" s="402">
        <v>3035.2801118794414</v>
      </c>
      <c r="F15" s="403">
        <v>3173.5966739397709</v>
      </c>
      <c r="G15" s="402">
        <v>3309.9921726381513</v>
      </c>
      <c r="H15" s="403">
        <v>3448.3087346984803</v>
      </c>
      <c r="I15" s="402">
        <v>3723.0207954571883</v>
      </c>
      <c r="J15" s="403">
        <v>3859.4162941555687</v>
      </c>
      <c r="K15" s="402">
        <v>4134.1283549142781</v>
      </c>
      <c r="L15" s="403">
        <v>4495.2882669606925</v>
      </c>
      <c r="M15" s="402">
        <v>4908.3168897797304</v>
      </c>
      <c r="N15" s="403">
        <v>5183.0289505384389</v>
      </c>
      <c r="O15" s="402">
        <v>5596.057573357476</v>
      </c>
      <c r="P15" s="403">
        <v>5870.7696341161854</v>
      </c>
      <c r="Q15" s="402">
        <v>7214.5534557995225</v>
      </c>
      <c r="R15" s="403">
        <v>7968.570825364508</v>
      </c>
      <c r="S15" s="402">
        <v>9987.608418772923</v>
      </c>
      <c r="T15" s="403">
        <v>10846.323741564132</v>
      </c>
    </row>
    <row r="16" spans="1:20" ht="24.95" customHeight="1" x14ac:dyDescent="0.25">
      <c r="B16" s="636"/>
      <c r="C16" s="637"/>
      <c r="D16" s="176">
        <v>150</v>
      </c>
      <c r="E16" s="402">
        <v>2428.2240895035534</v>
      </c>
      <c r="F16" s="403">
        <v>2538.8773391518162</v>
      </c>
      <c r="G16" s="402">
        <v>2647.9937381105206</v>
      </c>
      <c r="H16" s="403">
        <v>2758.6469877587838</v>
      </c>
      <c r="I16" s="402">
        <v>2978.4166363657514</v>
      </c>
      <c r="J16" s="403">
        <v>3087.5330353244549</v>
      </c>
      <c r="K16" s="402">
        <v>3307.3026839314221</v>
      </c>
      <c r="L16" s="403">
        <v>3596.2306135685549</v>
      </c>
      <c r="M16" s="402">
        <v>3926.6535118237844</v>
      </c>
      <c r="N16" s="403">
        <v>4146.4231604307515</v>
      </c>
      <c r="O16" s="402">
        <v>4476.846058685981</v>
      </c>
      <c r="P16" s="403">
        <v>4696.6157072929491</v>
      </c>
      <c r="Q16" s="402">
        <v>5771.6427646396169</v>
      </c>
      <c r="R16" s="403">
        <v>6374.856660291608</v>
      </c>
      <c r="S16" s="402">
        <v>7990.0867350183371</v>
      </c>
      <c r="T16" s="403">
        <v>8677.0589932513067</v>
      </c>
    </row>
    <row r="17" spans="2:20" ht="24.95" customHeight="1" x14ac:dyDescent="0.25">
      <c r="B17" s="657" t="s">
        <v>6</v>
      </c>
      <c r="C17" s="658"/>
      <c r="D17" s="176" t="s">
        <v>1073</v>
      </c>
      <c r="E17" s="402">
        <v>6598.4350258248742</v>
      </c>
      <c r="F17" s="403">
        <v>6899.123204216894</v>
      </c>
      <c r="G17" s="402">
        <v>7195.6351579090233</v>
      </c>
      <c r="H17" s="403">
        <v>7496.3233363010459</v>
      </c>
      <c r="I17" s="402">
        <v>8093.5234683851932</v>
      </c>
      <c r="J17" s="403">
        <v>8390.0354220773243</v>
      </c>
      <c r="K17" s="402">
        <v>8987.2355541614725</v>
      </c>
      <c r="L17" s="403">
        <v>9772.3657977406347</v>
      </c>
      <c r="M17" s="402">
        <v>10670.254108216806</v>
      </c>
      <c r="N17" s="403">
        <v>11267.454240300956</v>
      </c>
      <c r="O17" s="402">
        <v>12165.342550777123</v>
      </c>
      <c r="P17" s="403">
        <v>12762.542682861274</v>
      </c>
      <c r="Q17" s="402">
        <v>15683.811860433745</v>
      </c>
      <c r="R17" s="403">
        <v>17322.980055140237</v>
      </c>
      <c r="S17" s="402">
        <v>21712.192214723746</v>
      </c>
      <c r="T17" s="403">
        <v>23578.9646555742</v>
      </c>
    </row>
    <row r="18" spans="2:20" ht="24.95" customHeight="1" x14ac:dyDescent="0.25">
      <c r="B18" s="653"/>
      <c r="C18" s="655"/>
      <c r="D18" s="176" t="s">
        <v>1074</v>
      </c>
      <c r="E18" s="402">
        <v>5463.5042013829952</v>
      </c>
      <c r="F18" s="403">
        <v>5712.474013091587</v>
      </c>
      <c r="G18" s="402">
        <v>5957.9859107486709</v>
      </c>
      <c r="H18" s="403">
        <v>6206.9557224572645</v>
      </c>
      <c r="I18" s="402">
        <v>6701.4374318229402</v>
      </c>
      <c r="J18" s="403">
        <v>6946.9493294800222</v>
      </c>
      <c r="K18" s="402">
        <v>7441.4310388457006</v>
      </c>
      <c r="L18" s="403">
        <v>8091.5188805292464</v>
      </c>
      <c r="M18" s="402">
        <v>8834.9704016035139</v>
      </c>
      <c r="N18" s="403">
        <v>9329.4521109691905</v>
      </c>
      <c r="O18" s="402">
        <v>10072.903632043457</v>
      </c>
      <c r="P18" s="403">
        <v>10567.385341409134</v>
      </c>
      <c r="Q18" s="402">
        <v>12986.19622043914</v>
      </c>
      <c r="R18" s="403">
        <v>14343.427485656113</v>
      </c>
      <c r="S18" s="402">
        <v>17977.695153791257</v>
      </c>
      <c r="T18" s="403">
        <v>19523.382734815441</v>
      </c>
    </row>
    <row r="19" spans="2:20" ht="24.95" customHeight="1" x14ac:dyDescent="0.25">
      <c r="B19" s="628" t="s">
        <v>9</v>
      </c>
      <c r="C19" s="628"/>
      <c r="D19" s="247" t="s">
        <v>1075</v>
      </c>
      <c r="E19" s="402">
        <v>7126.3098278908637</v>
      </c>
      <c r="F19" s="403">
        <v>7451.0530605542463</v>
      </c>
      <c r="G19" s="402">
        <v>7771.2859705417459</v>
      </c>
      <c r="H19" s="403">
        <v>8096.0292032051293</v>
      </c>
      <c r="I19" s="402">
        <v>8741.0053458560087</v>
      </c>
      <c r="J19" s="403">
        <v>9061.2382558435093</v>
      </c>
      <c r="K19" s="402">
        <v>9706.2143984943923</v>
      </c>
      <c r="L19" s="403">
        <v>10554.15506155989</v>
      </c>
      <c r="M19" s="402">
        <v>11523.874436874152</v>
      </c>
      <c r="N19" s="403">
        <v>12168.850579525031</v>
      </c>
      <c r="O19" s="402">
        <v>13138.569954839297</v>
      </c>
      <c r="P19" s="403">
        <v>13783.546097490178</v>
      </c>
      <c r="Q19" s="402">
        <v>16938.516809268447</v>
      </c>
      <c r="R19" s="403">
        <v>18708.818459551458</v>
      </c>
      <c r="S19" s="402">
        <v>23449.167591901649</v>
      </c>
      <c r="T19" s="403">
        <v>25465.281828020139</v>
      </c>
    </row>
    <row r="20" spans="2:20" ht="24.95" customHeight="1" x14ac:dyDescent="0.25">
      <c r="B20" s="628"/>
      <c r="C20" s="628"/>
      <c r="D20" s="247" t="s">
        <v>1076</v>
      </c>
      <c r="E20" s="402">
        <v>10557.496041319797</v>
      </c>
      <c r="F20" s="403">
        <v>11038.59712674703</v>
      </c>
      <c r="G20" s="402">
        <v>11513.016252654439</v>
      </c>
      <c r="H20" s="403">
        <v>11994.117338081671</v>
      </c>
      <c r="I20" s="402">
        <v>12949.637549416308</v>
      </c>
      <c r="J20" s="403">
        <v>13424.056675323718</v>
      </c>
      <c r="K20" s="402">
        <v>14379.576886658357</v>
      </c>
      <c r="L20" s="403">
        <v>15635.785276385015</v>
      </c>
      <c r="M20" s="402">
        <v>17072.406573146891</v>
      </c>
      <c r="N20" s="403">
        <v>18027.926784481526</v>
      </c>
      <c r="O20" s="402">
        <v>19464.548081243396</v>
      </c>
      <c r="P20" s="403">
        <v>20420.068292578042</v>
      </c>
      <c r="Q20" s="402">
        <v>25094.098976693989</v>
      </c>
      <c r="R20" s="403">
        <v>27716.768088224377</v>
      </c>
      <c r="S20" s="402">
        <v>34739.507543557986</v>
      </c>
      <c r="T20" s="403">
        <v>37726.34344891872</v>
      </c>
    </row>
    <row r="21" spans="2:20" ht="24.95" customHeight="1" x14ac:dyDescent="0.25">
      <c r="B21" s="628"/>
      <c r="C21" s="628"/>
      <c r="D21" s="247" t="s">
        <v>1077</v>
      </c>
      <c r="E21" s="402">
        <v>10557.496041319797</v>
      </c>
      <c r="F21" s="403">
        <v>11038.59712674703</v>
      </c>
      <c r="G21" s="402">
        <v>11513.016252654439</v>
      </c>
      <c r="H21" s="403">
        <v>11994.117338081671</v>
      </c>
      <c r="I21" s="402">
        <v>12949.637549416308</v>
      </c>
      <c r="J21" s="403">
        <v>13424.056675323718</v>
      </c>
      <c r="K21" s="402">
        <v>14379.576886658357</v>
      </c>
      <c r="L21" s="403">
        <v>15635.785276385015</v>
      </c>
      <c r="M21" s="402">
        <v>17072.406573146891</v>
      </c>
      <c r="N21" s="403">
        <v>18027.926784481526</v>
      </c>
      <c r="O21" s="402">
        <v>19464.548081243396</v>
      </c>
      <c r="P21" s="403">
        <v>20420.068292578042</v>
      </c>
      <c r="Q21" s="402">
        <v>25094.098976693989</v>
      </c>
      <c r="R21" s="403">
        <v>27716.768088224377</v>
      </c>
      <c r="S21" s="402">
        <v>34739.507543557986</v>
      </c>
      <c r="T21" s="403">
        <v>37726.34344891872</v>
      </c>
    </row>
    <row r="22" spans="2:20" ht="24.95" customHeight="1" x14ac:dyDescent="0.25">
      <c r="B22" s="410" t="s">
        <v>64</v>
      </c>
      <c r="C22" s="411" t="s">
        <v>18</v>
      </c>
      <c r="D22" s="176" t="s">
        <v>1078</v>
      </c>
      <c r="E22" s="402">
        <v>5948.9485604981128</v>
      </c>
      <c r="F22" s="403">
        <v>6191.1695930916831</v>
      </c>
      <c r="G22" s="402">
        <v>6435.8128360111905</v>
      </c>
      <c r="H22" s="403">
        <v>6678.0338686047626</v>
      </c>
      <c r="I22" s="402">
        <v>7164.8981441178394</v>
      </c>
      <c r="J22" s="403">
        <v>7407.1191767114105</v>
      </c>
      <c r="K22" s="402">
        <v>7889.1390315726176</v>
      </c>
      <c r="L22" s="403">
        <v>8499.5360337084167</v>
      </c>
      <c r="M22" s="402">
        <v>9771.1964548246651</v>
      </c>
      <c r="N22" s="403">
        <v>10284.705043923041</v>
      </c>
      <c r="O22" s="402">
        <v>11052.545717244659</v>
      </c>
      <c r="P22" s="403">
        <v>11566.054306343029</v>
      </c>
      <c r="Q22" s="402">
        <v>14276.507661065092</v>
      </c>
      <c r="R22" s="403">
        <v>15923.610682701379</v>
      </c>
      <c r="S22" s="402">
        <v>19082.172947721552</v>
      </c>
      <c r="T22" s="403">
        <v>20654.187449253823</v>
      </c>
    </row>
    <row r="23" spans="2:20" ht="24.95" customHeight="1" x14ac:dyDescent="0.25">
      <c r="B23" s="383"/>
      <c r="C23" s="384"/>
      <c r="D23" s="176" t="s">
        <v>1079</v>
      </c>
      <c r="E23" s="402">
        <v>1969.3071096821334</v>
      </c>
      <c r="F23" s="403">
        <v>2049.4906239200054</v>
      </c>
      <c r="G23" s="402">
        <v>2130.4759733002556</v>
      </c>
      <c r="H23" s="403">
        <v>2210.6594875381279</v>
      </c>
      <c r="I23" s="402">
        <v>2371.8283511562504</v>
      </c>
      <c r="J23" s="403">
        <v>2452.0118653941222</v>
      </c>
      <c r="K23" s="402">
        <v>2611.5770587274865</v>
      </c>
      <c r="L23" s="403">
        <v>2813.639514606924</v>
      </c>
      <c r="M23" s="402">
        <v>3234.6029643557517</v>
      </c>
      <c r="N23" s="403">
        <v>3404.5920145400405</v>
      </c>
      <c r="O23" s="402">
        <v>3658.7737546740941</v>
      </c>
      <c r="P23" s="403">
        <v>3828.7628048583829</v>
      </c>
      <c r="Q23" s="402">
        <v>4726.0163291801682</v>
      </c>
      <c r="R23" s="403">
        <v>5271.2642259976983</v>
      </c>
      <c r="S23" s="402">
        <v>6316.8572516595459</v>
      </c>
      <c r="T23" s="403">
        <v>6837.2482590633354</v>
      </c>
    </row>
    <row r="24" spans="2:20" ht="24.95" customHeight="1" x14ac:dyDescent="0.25">
      <c r="B24" s="255"/>
      <c r="C24" s="256"/>
      <c r="D24" s="176" t="s">
        <v>1080</v>
      </c>
      <c r="E24" s="402">
        <v>2188.1190107579259</v>
      </c>
      <c r="F24" s="403">
        <v>2277.2118043555615</v>
      </c>
      <c r="G24" s="402">
        <v>2367.195525889173</v>
      </c>
      <c r="H24" s="403">
        <v>2456.2883194868086</v>
      </c>
      <c r="I24" s="402">
        <v>2635.3648346180557</v>
      </c>
      <c r="J24" s="403">
        <v>2724.4576282156913</v>
      </c>
      <c r="K24" s="402">
        <v>2901.7522874749852</v>
      </c>
      <c r="L24" s="403">
        <v>3126.2661273410263</v>
      </c>
      <c r="M24" s="402">
        <v>3594.0032937286123</v>
      </c>
      <c r="N24" s="403">
        <v>3782.880016155601</v>
      </c>
      <c r="O24" s="402">
        <v>4065.3041718601048</v>
      </c>
      <c r="P24" s="403">
        <v>4254.1808942870921</v>
      </c>
      <c r="Q24" s="402">
        <v>5251.1292546446311</v>
      </c>
      <c r="R24" s="403">
        <v>5856.9602511085532</v>
      </c>
      <c r="S24" s="402">
        <v>7018.73027962172</v>
      </c>
      <c r="T24" s="403">
        <v>7596.9425100703729</v>
      </c>
    </row>
    <row r="25" spans="2:20" ht="24.95" customHeight="1" x14ac:dyDescent="0.25">
      <c r="B25" s="255"/>
      <c r="C25" s="256"/>
      <c r="D25" s="176" t="s">
        <v>1081</v>
      </c>
      <c r="E25" s="402">
        <v>2406.9309118337187</v>
      </c>
      <c r="F25" s="403">
        <v>2504.9329847911181</v>
      </c>
      <c r="G25" s="402">
        <v>2603.9150784780913</v>
      </c>
      <c r="H25" s="403">
        <v>2701.9171514354898</v>
      </c>
      <c r="I25" s="402">
        <v>2898.901318079862</v>
      </c>
      <c r="J25" s="403">
        <v>2996.90339103726</v>
      </c>
      <c r="K25" s="402">
        <v>3191.9275162224849</v>
      </c>
      <c r="L25" s="403">
        <v>3438.89274007513</v>
      </c>
      <c r="M25" s="402">
        <v>3953.4036231014743</v>
      </c>
      <c r="N25" s="403">
        <v>4161.1680177711605</v>
      </c>
      <c r="O25" s="402">
        <v>4471.8345890461151</v>
      </c>
      <c r="P25" s="403">
        <v>4679.5989837158004</v>
      </c>
      <c r="Q25" s="402">
        <v>5776.242180109095</v>
      </c>
      <c r="R25" s="403">
        <v>6442.6562762194089</v>
      </c>
      <c r="S25" s="402">
        <v>7720.6033075838914</v>
      </c>
      <c r="T25" s="403">
        <v>8356.6367610774087</v>
      </c>
    </row>
    <row r="26" spans="2:20" ht="24.95" customHeight="1" x14ac:dyDescent="0.25">
      <c r="B26" s="677"/>
      <c r="C26" s="679"/>
      <c r="D26" s="247" t="s">
        <v>1082</v>
      </c>
      <c r="E26" s="402">
        <v>1772.3763987139203</v>
      </c>
      <c r="F26" s="403">
        <v>1844.5415615280051</v>
      </c>
      <c r="G26" s="402">
        <v>1917.4283759702303</v>
      </c>
      <c r="H26" s="403">
        <v>1989.5935387843156</v>
      </c>
      <c r="I26" s="402">
        <v>2134.6455160406254</v>
      </c>
      <c r="J26" s="403">
        <v>2206.8106788547097</v>
      </c>
      <c r="K26" s="402">
        <v>2350.419352854738</v>
      </c>
      <c r="L26" s="403">
        <v>2532.2755631462319</v>
      </c>
      <c r="M26" s="402">
        <v>2911.1426679201768</v>
      </c>
      <c r="N26" s="403">
        <v>3064.1328130860365</v>
      </c>
      <c r="O26" s="402">
        <v>3292.8963792066847</v>
      </c>
      <c r="P26" s="403">
        <v>3445.8865243725445</v>
      </c>
      <c r="Q26" s="402">
        <v>4253.4146962621508</v>
      </c>
      <c r="R26" s="403">
        <v>4744.1378033979281</v>
      </c>
      <c r="S26" s="402">
        <v>5685.171526493592</v>
      </c>
      <c r="T26" s="403">
        <v>6153.5234331570009</v>
      </c>
    </row>
    <row r="27" spans="2:20" ht="24.95" customHeight="1" x14ac:dyDescent="0.25">
      <c r="B27" s="677"/>
      <c r="C27" s="679"/>
      <c r="D27" s="247" t="s">
        <v>928</v>
      </c>
      <c r="E27" s="402">
        <v>2871.9062016197781</v>
      </c>
      <c r="F27" s="403">
        <v>2988.8404932166745</v>
      </c>
      <c r="G27" s="402">
        <v>3106.9441277295396</v>
      </c>
      <c r="H27" s="403">
        <v>3223.8784193264369</v>
      </c>
      <c r="I27" s="402">
        <v>3458.9163454361978</v>
      </c>
      <c r="J27" s="403">
        <v>3575.8506370330947</v>
      </c>
      <c r="K27" s="402">
        <v>3808.5498773109189</v>
      </c>
      <c r="L27" s="403">
        <v>4103.224292135098</v>
      </c>
      <c r="M27" s="402">
        <v>4717.1293230188039</v>
      </c>
      <c r="N27" s="403">
        <v>4965.0300212042257</v>
      </c>
      <c r="O27" s="402">
        <v>5335.7117255663879</v>
      </c>
      <c r="P27" s="403">
        <v>5583.612423751807</v>
      </c>
      <c r="Q27" s="402">
        <v>6892.1071467210786</v>
      </c>
      <c r="R27" s="403">
        <v>7687.2603295799754</v>
      </c>
      <c r="S27" s="402">
        <v>9212.0834920035049</v>
      </c>
      <c r="T27" s="403">
        <v>9970.9870444673616</v>
      </c>
    </row>
    <row r="28" spans="2:20" ht="24.95" customHeight="1" x14ac:dyDescent="0.25">
      <c r="B28" s="677"/>
      <c r="C28" s="679"/>
      <c r="D28" s="247" t="s">
        <v>929</v>
      </c>
      <c r="E28" s="402">
        <v>3741.721929663292</v>
      </c>
      <c r="F28" s="403">
        <v>3935.7827390177417</v>
      </c>
      <c r="G28" s="402">
        <v>4156.7217305406775</v>
      </c>
      <c r="H28" s="403">
        <v>4314.3616842873944</v>
      </c>
      <c r="I28" s="402">
        <v>4692.9406295570461</v>
      </c>
      <c r="J28" s="403">
        <v>4882.71663236941</v>
      </c>
      <c r="K28" s="402">
        <v>5258.9568918071254</v>
      </c>
      <c r="L28" s="403">
        <v>5748.5900042962276</v>
      </c>
      <c r="M28" s="402">
        <v>6625.4551996331566</v>
      </c>
      <c r="N28" s="403">
        <v>7019.8328029424902</v>
      </c>
      <c r="O28" s="402">
        <v>7611.261392491394</v>
      </c>
      <c r="P28" s="403">
        <v>7821.2336179524191</v>
      </c>
      <c r="Q28" s="402">
        <v>9927.6545369813139</v>
      </c>
      <c r="R28" s="403">
        <v>11179.853750996079</v>
      </c>
      <c r="S28" s="402">
        <v>13108.400907607296</v>
      </c>
      <c r="T28" s="403">
        <v>14267.21973733254</v>
      </c>
    </row>
    <row r="29" spans="2:20" ht="24.95" customHeight="1" x14ac:dyDescent="0.25">
      <c r="B29" s="678"/>
      <c r="C29" s="680"/>
      <c r="D29" s="247" t="s">
        <v>930</v>
      </c>
      <c r="E29" s="402">
        <v>4886.2163086679175</v>
      </c>
      <c r="F29" s="403">
        <v>5181.7593782296717</v>
      </c>
      <c r="G29" s="402">
        <v>5538.0080500290196</v>
      </c>
      <c r="H29" s="403">
        <v>5749.2080855518134</v>
      </c>
      <c r="I29" s="402">
        <v>6316.6567928739523</v>
      </c>
      <c r="J29" s="403">
        <v>6602.2771525487733</v>
      </c>
      <c r="K29" s="402">
        <v>7167.3871740389732</v>
      </c>
      <c r="L29" s="403">
        <v>7913.5448887187677</v>
      </c>
      <c r="M29" s="402">
        <v>9136.4103004415138</v>
      </c>
      <c r="N29" s="403">
        <v>9723.5206736507316</v>
      </c>
      <c r="O29" s="402">
        <v>10605.405691076929</v>
      </c>
      <c r="P29" s="403">
        <v>10765.472031374278</v>
      </c>
      <c r="Q29" s="402">
        <v>13921.795839955308</v>
      </c>
      <c r="R29" s="403">
        <v>15775.371410754113</v>
      </c>
      <c r="S29" s="402">
        <v>18235.134349191227</v>
      </c>
      <c r="T29" s="403">
        <v>19920.157491102505</v>
      </c>
    </row>
    <row r="30" spans="2:20" ht="24.95" customHeight="1" x14ac:dyDescent="0.25">
      <c r="B30" s="255"/>
      <c r="C30" s="256"/>
      <c r="D30" s="247" t="s">
        <v>1083</v>
      </c>
      <c r="E30" s="309">
        <v>2297.5249612958223</v>
      </c>
      <c r="F30" s="309">
        <v>2391.0723945733403</v>
      </c>
      <c r="G30" s="309">
        <v>2485.5553021836322</v>
      </c>
      <c r="H30" s="309">
        <v>2579.1027354611492</v>
      </c>
      <c r="I30" s="309">
        <v>2767.1330763489586</v>
      </c>
      <c r="J30" s="309">
        <v>2860.6805096264761</v>
      </c>
      <c r="K30" s="309">
        <v>3046.8399018487353</v>
      </c>
      <c r="L30" s="309">
        <v>3282.5794337080797</v>
      </c>
      <c r="M30" s="309">
        <v>3773.7034584150447</v>
      </c>
      <c r="N30" s="309">
        <v>3972.0240169633798</v>
      </c>
      <c r="O30" s="309">
        <v>4268.5693804531093</v>
      </c>
      <c r="P30" s="309">
        <v>4466.8899390014467</v>
      </c>
      <c r="Q30" s="309">
        <v>5513.685717376864</v>
      </c>
      <c r="R30" s="309">
        <v>6149.8082636639801</v>
      </c>
      <c r="S30" s="309">
        <v>7369.6667936028052</v>
      </c>
      <c r="T30" s="309">
        <v>7976.7896355738912</v>
      </c>
    </row>
    <row r="31" spans="2:20" ht="24.95" customHeight="1" x14ac:dyDescent="0.25">
      <c r="B31" s="255"/>
      <c r="C31" s="256"/>
      <c r="D31" s="247" t="s">
        <v>1084</v>
      </c>
      <c r="E31" s="309">
        <v>2993.3775437306344</v>
      </c>
      <c r="F31" s="309">
        <v>3148.626191214194</v>
      </c>
      <c r="G31" s="309">
        <v>3325.3773844325428</v>
      </c>
      <c r="H31" s="309">
        <v>3451.4893474299161</v>
      </c>
      <c r="I31" s="309">
        <v>3754.3525036456372</v>
      </c>
      <c r="J31" s="309">
        <v>3906.1733058955278</v>
      </c>
      <c r="K31" s="309">
        <v>4207.1655134456996</v>
      </c>
      <c r="L31" s="309">
        <v>4598.8720034369826</v>
      </c>
      <c r="M31" s="309">
        <v>5300.3641597065262</v>
      </c>
      <c r="N31" s="309">
        <v>5615.8662423539927</v>
      </c>
      <c r="O31" s="309">
        <v>6089.0091139931155</v>
      </c>
      <c r="P31" s="309">
        <v>6256.9868943619376</v>
      </c>
      <c r="Q31" s="309">
        <v>7942.1236295850522</v>
      </c>
      <c r="R31" s="309">
        <v>8943.8830007968645</v>
      </c>
      <c r="S31" s="309">
        <v>10486.720726085838</v>
      </c>
      <c r="T31" s="309">
        <v>11413.775789866033</v>
      </c>
    </row>
    <row r="32" spans="2:20" ht="24.95" customHeight="1" x14ac:dyDescent="0.25">
      <c r="B32" s="255"/>
      <c r="C32" s="256"/>
      <c r="D32" s="247" t="s">
        <v>1085</v>
      </c>
      <c r="E32" s="309">
        <v>3908.9730469343344</v>
      </c>
      <c r="F32" s="309">
        <v>4145.4075025837383</v>
      </c>
      <c r="G32" s="309">
        <v>4430.4064400232155</v>
      </c>
      <c r="H32" s="309">
        <v>4599.3664684414507</v>
      </c>
      <c r="I32" s="309">
        <v>5053.3254342991622</v>
      </c>
      <c r="J32" s="309">
        <v>5281.821722039017</v>
      </c>
      <c r="K32" s="309">
        <v>5733.9097392311796</v>
      </c>
      <c r="L32" s="309">
        <v>6330.8359109750163</v>
      </c>
      <c r="M32" s="309">
        <v>7309.1282403532123</v>
      </c>
      <c r="N32" s="309">
        <v>7778.8165389205869</v>
      </c>
      <c r="O32" s="309">
        <v>8484.3245528615425</v>
      </c>
      <c r="P32" s="309">
        <v>8612.3776250994233</v>
      </c>
      <c r="Q32" s="309">
        <v>11137.436671964246</v>
      </c>
      <c r="R32" s="309">
        <v>12620.297128603288</v>
      </c>
      <c r="S32" s="309">
        <v>14588.107479352988</v>
      </c>
      <c r="T32" s="309">
        <v>15936.125992882004</v>
      </c>
    </row>
    <row r="33" spans="2:20" ht="24.95" customHeight="1" x14ac:dyDescent="0.25">
      <c r="B33" s="652"/>
      <c r="C33" s="654"/>
      <c r="D33" s="246" t="s">
        <v>1086</v>
      </c>
      <c r="E33" s="402">
        <v>5337.4007764450098</v>
      </c>
      <c r="F33" s="403">
        <v>5580.6241029665543</v>
      </c>
      <c r="G33" s="402">
        <v>5820.4693277308543</v>
      </c>
      <c r="H33" s="403">
        <v>6063.6926542523997</v>
      </c>
      <c r="I33" s="402">
        <v>6546.7612055382442</v>
      </c>
      <c r="J33" s="403">
        <v>6786.606430302545</v>
      </c>
      <c r="K33" s="402">
        <v>7269.6749815883923</v>
      </c>
      <c r="L33" s="403">
        <v>7904.7581119502038</v>
      </c>
      <c r="M33" s="402">
        <v>8631.0499897575937</v>
      </c>
      <c r="N33" s="403">
        <v>9114.1185410434391</v>
      </c>
      <c r="O33" s="402">
        <v>9840.4104188508281</v>
      </c>
      <c r="P33" s="403">
        <v>10323.478970136674</v>
      </c>
      <c r="Q33" s="402">
        <v>12686.46114932863</v>
      </c>
      <c r="R33" s="403">
        <v>14012.366089046769</v>
      </c>
      <c r="S33" s="402">
        <v>17562.751035909874</v>
      </c>
      <c r="T33" s="403">
        <v>19072.762521397803</v>
      </c>
    </row>
    <row r="34" spans="2:20" ht="24.95" customHeight="1" x14ac:dyDescent="0.25">
      <c r="B34" s="653"/>
      <c r="C34" s="655"/>
      <c r="D34" s="176" t="s">
        <v>1087</v>
      </c>
      <c r="E34" s="402">
        <v>5337.4007764450098</v>
      </c>
      <c r="F34" s="403">
        <v>5580.6241029665543</v>
      </c>
      <c r="G34" s="402">
        <v>5820.4693277308543</v>
      </c>
      <c r="H34" s="403">
        <v>6063.6926542523997</v>
      </c>
      <c r="I34" s="402">
        <v>6546.7612055382442</v>
      </c>
      <c r="J34" s="403">
        <v>6786.606430302545</v>
      </c>
      <c r="K34" s="402">
        <v>7269.6749815883923</v>
      </c>
      <c r="L34" s="403">
        <v>7904.7581119502038</v>
      </c>
      <c r="M34" s="402">
        <v>8631.0499897575937</v>
      </c>
      <c r="N34" s="403">
        <v>9114.1185410434391</v>
      </c>
      <c r="O34" s="402">
        <v>9840.4104188508281</v>
      </c>
      <c r="P34" s="403">
        <v>10323.478970136674</v>
      </c>
      <c r="Q34" s="402">
        <v>12686.46114932863</v>
      </c>
      <c r="R34" s="403">
        <v>14012.366089046769</v>
      </c>
      <c r="S34" s="402">
        <v>17562.751035909874</v>
      </c>
      <c r="T34" s="403">
        <v>19072.762521397803</v>
      </c>
    </row>
    <row r="35" spans="2:20" ht="24.95" customHeight="1" x14ac:dyDescent="0.25">
      <c r="B35" s="656"/>
      <c r="C35" s="656"/>
      <c r="D35" s="176" t="s">
        <v>1088</v>
      </c>
      <c r="E35" s="649" t="s">
        <v>32</v>
      </c>
      <c r="F35" s="649"/>
      <c r="G35" s="649"/>
      <c r="H35" s="649"/>
      <c r="I35" s="649"/>
      <c r="J35" s="649"/>
      <c r="K35" s="649"/>
      <c r="L35" s="649"/>
      <c r="M35" s="649"/>
      <c r="N35" s="649"/>
      <c r="O35" s="649"/>
      <c r="P35" s="649"/>
      <c r="Q35" s="649"/>
      <c r="R35" s="649"/>
      <c r="S35" s="649"/>
      <c r="T35" s="649"/>
    </row>
    <row r="36" spans="2:20" ht="1.5" customHeight="1" x14ac:dyDescent="0.25">
      <c r="B36" s="41"/>
      <c r="C36" s="41"/>
      <c r="D36" s="42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  <c r="T36" s="418"/>
    </row>
    <row r="37" spans="2:20" ht="11.25" customHeight="1" x14ac:dyDescent="0.25">
      <c r="B37" s="45"/>
      <c r="C37" s="41"/>
      <c r="D37" s="46"/>
      <c r="E37" s="418"/>
      <c r="H37" s="417"/>
      <c r="K37" s="634"/>
      <c r="L37" s="634"/>
      <c r="M37" s="634"/>
      <c r="N37" s="634"/>
      <c r="O37" s="634"/>
      <c r="P37" s="634"/>
      <c r="Q37" s="634"/>
      <c r="R37" s="634"/>
      <c r="S37" s="634"/>
      <c r="T37" s="634"/>
    </row>
    <row r="38" spans="2:20" ht="5.25" customHeight="1" x14ac:dyDescent="0.25">
      <c r="D38" s="7"/>
      <c r="H38" s="417"/>
    </row>
    <row r="39" spans="2:20" ht="10.5" customHeight="1" x14ac:dyDescent="0.25">
      <c r="B39" s="47" t="s">
        <v>34</v>
      </c>
      <c r="C39" s="48" t="s">
        <v>35</v>
      </c>
      <c r="D39" s="7"/>
      <c r="H39" s="417"/>
    </row>
    <row r="40" spans="2:20" ht="3" customHeight="1" x14ac:dyDescent="0.25">
      <c r="D40" s="7"/>
      <c r="H40" s="417"/>
    </row>
    <row r="41" spans="2:20" ht="14.25" customHeight="1" x14ac:dyDescent="0.25">
      <c r="B41" s="49" t="s">
        <v>36</v>
      </c>
      <c r="D41" s="7"/>
      <c r="H41" s="417"/>
    </row>
    <row r="42" spans="2:20" s="50" customFormat="1" ht="9.75" customHeight="1" x14ac:dyDescent="0.15">
      <c r="B42" s="627" t="s">
        <v>37</v>
      </c>
      <c r="C42" s="627"/>
      <c r="D42" s="627"/>
      <c r="E42" s="627"/>
      <c r="F42" s="627"/>
      <c r="G42" s="627"/>
      <c r="H42" s="627"/>
      <c r="I42" s="627"/>
      <c r="J42" s="627"/>
      <c r="K42" s="627"/>
      <c r="L42" s="627"/>
      <c r="M42" s="627"/>
      <c r="N42" s="627"/>
      <c r="O42" s="627"/>
      <c r="P42" s="627"/>
      <c r="Q42" s="627"/>
      <c r="R42" s="627"/>
      <c r="S42" s="627"/>
      <c r="T42" s="627"/>
    </row>
    <row r="43" spans="2:20" s="50" customFormat="1" ht="9.75" customHeight="1" x14ac:dyDescent="0.15">
      <c r="B43" s="627"/>
      <c r="C43" s="627"/>
      <c r="D43" s="627"/>
      <c r="E43" s="627"/>
      <c r="F43" s="627"/>
      <c r="G43" s="627"/>
      <c r="H43" s="627"/>
      <c r="I43" s="627"/>
      <c r="J43" s="627"/>
      <c r="K43" s="627"/>
      <c r="L43" s="627"/>
      <c r="M43" s="627"/>
      <c r="N43" s="627"/>
      <c r="O43" s="627"/>
      <c r="P43" s="627"/>
      <c r="Q43" s="627"/>
      <c r="R43" s="627"/>
      <c r="S43" s="627"/>
      <c r="T43" s="627"/>
    </row>
    <row r="44" spans="2:20" s="50" customFormat="1" ht="7.5" customHeight="1" x14ac:dyDescent="0.15">
      <c r="B44" s="651" t="s">
        <v>83</v>
      </c>
      <c r="C44" s="651"/>
      <c r="D44" s="651"/>
      <c r="E44" s="651"/>
      <c r="F44" s="651"/>
      <c r="G44" s="651"/>
      <c r="H44" s="651"/>
      <c r="I44" s="651"/>
      <c r="J44" s="651"/>
      <c r="K44" s="651"/>
      <c r="L44" s="651"/>
      <c r="M44" s="651"/>
      <c r="N44" s="651"/>
      <c r="O44" s="651"/>
      <c r="P44" s="651"/>
      <c r="Q44" s="651"/>
      <c r="R44" s="651"/>
      <c r="S44" s="651"/>
      <c r="T44" s="651"/>
    </row>
    <row r="45" spans="2:20" s="258" customFormat="1" ht="9.75" customHeight="1" x14ac:dyDescent="0.15"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</row>
    <row r="46" spans="2:20" s="50" customFormat="1" ht="26.25" hidden="1" customHeight="1" x14ac:dyDescent="0.15"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</row>
    <row r="47" spans="2:20" s="50" customFormat="1" ht="9.75" customHeight="1" x14ac:dyDescent="0.15">
      <c r="B47" s="648" t="s">
        <v>117</v>
      </c>
      <c r="C47" s="648"/>
      <c r="D47" s="648"/>
      <c r="E47" s="648"/>
      <c r="F47" s="648"/>
      <c r="G47" s="648"/>
      <c r="H47" s="648"/>
      <c r="I47" s="648"/>
      <c r="J47" s="6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</row>
    <row r="48" spans="2:20" s="50" customFormat="1" ht="9.75" customHeight="1" x14ac:dyDescent="0.15">
      <c r="B48" s="648" t="s">
        <v>118</v>
      </c>
      <c r="C48" s="648"/>
      <c r="D48" s="648"/>
      <c r="E48" s="648"/>
      <c r="F48" s="648"/>
      <c r="G48" s="648"/>
      <c r="H48" s="648"/>
      <c r="I48" s="648"/>
      <c r="J48" s="648"/>
      <c r="K48" s="648"/>
      <c r="L48" s="648"/>
      <c r="M48" s="648"/>
      <c r="N48" s="648"/>
      <c r="O48" s="648"/>
      <c r="P48" s="648"/>
      <c r="Q48" s="648"/>
      <c r="R48" s="648"/>
      <c r="S48" s="648"/>
      <c r="T48" s="648"/>
    </row>
  </sheetData>
  <mergeCells count="41">
    <mergeCell ref="B1:T1"/>
    <mergeCell ref="D2:G2"/>
    <mergeCell ref="H2:K2"/>
    <mergeCell ref="L2:S2"/>
    <mergeCell ref="D3:G3"/>
    <mergeCell ref="H3:K3"/>
    <mergeCell ref="L3:S3"/>
    <mergeCell ref="C33:C34"/>
    <mergeCell ref="B11:B16"/>
    <mergeCell ref="C11:C16"/>
    <mergeCell ref="K6:K7"/>
    <mergeCell ref="L6:L7"/>
    <mergeCell ref="K8:K9"/>
    <mergeCell ref="L8:L9"/>
    <mergeCell ref="B17:C18"/>
    <mergeCell ref="B19:C21"/>
    <mergeCell ref="B26:B29"/>
    <mergeCell ref="C26:C29"/>
    <mergeCell ref="B33:B34"/>
    <mergeCell ref="B48:T48"/>
    <mergeCell ref="B35:C35"/>
    <mergeCell ref="E35:T35"/>
    <mergeCell ref="K37:T37"/>
    <mergeCell ref="B42:T43"/>
    <mergeCell ref="B44:T45"/>
    <mergeCell ref="B46:T46"/>
    <mergeCell ref="B47:T47"/>
    <mergeCell ref="B4:T4"/>
    <mergeCell ref="B6:D7"/>
    <mergeCell ref="E6:E7"/>
    <mergeCell ref="H6:H7"/>
    <mergeCell ref="I6:I7"/>
    <mergeCell ref="J6:J7"/>
    <mergeCell ref="M6:M7"/>
    <mergeCell ref="M8:M9"/>
    <mergeCell ref="B9:D9"/>
    <mergeCell ref="B8:D8"/>
    <mergeCell ref="E8:E9"/>
    <mergeCell ref="H8:H9"/>
    <mergeCell ref="I8:I9"/>
    <mergeCell ref="J8:J9"/>
  </mergeCells>
  <pageMargins left="0.19685039370078741" right="0.19685039370078741" top="0" bottom="0" header="0.31496062992125984" footer="0.31496062992125984"/>
  <pageSetup paperSize="9" scale="75" firstPageNumber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53219-7037-4D04-90C6-25D410377ACE}">
  <sheetPr>
    <tabColor theme="8"/>
    <pageSetUpPr fitToPage="1"/>
  </sheetPr>
  <dimension ref="A1:T45"/>
  <sheetViews>
    <sheetView zoomScale="85" zoomScaleNormal="85" workbookViewId="0">
      <selection activeCell="A3" sqref="A3"/>
    </sheetView>
  </sheetViews>
  <sheetFormatPr defaultRowHeight="15" x14ac:dyDescent="0.25"/>
  <cols>
    <col min="1" max="1" width="9.140625" style="335"/>
    <col min="2" max="3" width="2.7109375" style="335" customWidth="1"/>
    <col min="4" max="4" width="26.7109375" style="335" customWidth="1"/>
    <col min="5" max="20" width="5.7109375" style="335" customWidth="1"/>
    <col min="21" max="16384" width="9.140625" style="335"/>
  </cols>
  <sheetData>
    <row r="1" spans="1:20" ht="21" customHeight="1" x14ac:dyDescent="0.25">
      <c r="A1" s="608">
        <v>19</v>
      </c>
      <c r="B1" s="643" t="s">
        <v>388</v>
      </c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</row>
    <row r="2" spans="1:20" s="9" customFormat="1" ht="13.5" customHeight="1" x14ac:dyDescent="0.25">
      <c r="A2" s="610">
        <v>21</v>
      </c>
      <c r="B2" s="51"/>
      <c r="C2" s="52"/>
      <c r="D2" s="676" t="s">
        <v>39</v>
      </c>
      <c r="E2" s="676"/>
      <c r="F2" s="676"/>
      <c r="G2" s="676"/>
      <c r="H2" s="676" t="s">
        <v>40</v>
      </c>
      <c r="I2" s="676"/>
      <c r="J2" s="676"/>
      <c r="K2" s="676"/>
      <c r="L2" s="676" t="s">
        <v>41</v>
      </c>
      <c r="M2" s="676"/>
      <c r="N2" s="676"/>
      <c r="O2" s="676"/>
      <c r="P2" s="676"/>
      <c r="Q2" s="676"/>
      <c r="R2" s="676"/>
      <c r="S2" s="676"/>
      <c r="T2" s="51"/>
    </row>
    <row r="3" spans="1:20" s="9" customFormat="1" ht="24.75" customHeight="1" x14ac:dyDescent="0.2">
      <c r="D3" s="670" t="s">
        <v>876</v>
      </c>
      <c r="E3" s="671"/>
      <c r="F3" s="671"/>
      <c r="G3" s="672"/>
      <c r="H3" s="670" t="s">
        <v>109</v>
      </c>
      <c r="I3" s="671"/>
      <c r="J3" s="671"/>
      <c r="K3" s="672"/>
      <c r="L3" s="673" t="s">
        <v>709</v>
      </c>
      <c r="M3" s="674"/>
      <c r="N3" s="674"/>
      <c r="O3" s="674"/>
      <c r="P3" s="674"/>
      <c r="Q3" s="674"/>
      <c r="R3" s="674"/>
      <c r="S3" s="675"/>
      <c r="T3" s="51"/>
    </row>
    <row r="4" spans="1:20" ht="12.75" customHeight="1" x14ac:dyDescent="0.25">
      <c r="B4" s="715" t="s">
        <v>381</v>
      </c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715"/>
      <c r="S4" s="715"/>
      <c r="T4" s="715"/>
    </row>
    <row r="5" spans="1:20" ht="2.25" customHeight="1" x14ac:dyDescent="0.25">
      <c r="D5" s="7"/>
      <c r="H5" s="417"/>
    </row>
    <row r="6" spans="1:20" s="337" customFormat="1" ht="11.25" customHeight="1" x14ac:dyDescent="0.2">
      <c r="B6" s="664" t="s">
        <v>3</v>
      </c>
      <c r="C6" s="664"/>
      <c r="D6" s="664"/>
      <c r="E6" s="682">
        <v>100</v>
      </c>
      <c r="F6" s="388">
        <v>105</v>
      </c>
      <c r="G6" s="388">
        <v>115</v>
      </c>
      <c r="H6" s="666">
        <v>130</v>
      </c>
      <c r="I6" s="666">
        <v>150</v>
      </c>
      <c r="J6" s="666">
        <v>160</v>
      </c>
      <c r="K6" s="666">
        <v>180</v>
      </c>
      <c r="L6" s="666">
        <v>200</v>
      </c>
      <c r="M6" s="666">
        <v>230</v>
      </c>
      <c r="N6" s="55"/>
      <c r="O6" s="55"/>
      <c r="P6" s="55"/>
      <c r="Q6" s="55"/>
      <c r="R6" s="55"/>
      <c r="S6" s="55"/>
      <c r="T6" s="55"/>
    </row>
    <row r="7" spans="1:20" s="337" customFormat="1" ht="11.25" customHeight="1" x14ac:dyDescent="0.2">
      <c r="B7" s="664"/>
      <c r="C7" s="664"/>
      <c r="D7" s="664"/>
      <c r="E7" s="682"/>
      <c r="F7" s="385" t="s">
        <v>110</v>
      </c>
      <c r="G7" s="385" t="s">
        <v>111</v>
      </c>
      <c r="H7" s="666"/>
      <c r="I7" s="666"/>
      <c r="J7" s="666"/>
      <c r="K7" s="666"/>
      <c r="L7" s="666"/>
      <c r="M7" s="666"/>
      <c r="N7" s="339">
        <v>250</v>
      </c>
      <c r="O7" s="339">
        <v>280</v>
      </c>
      <c r="P7" s="339">
        <v>300</v>
      </c>
      <c r="Q7" s="339">
        <v>350</v>
      </c>
      <c r="R7" s="339">
        <v>400</v>
      </c>
      <c r="S7" s="339">
        <v>450</v>
      </c>
      <c r="T7" s="339">
        <v>500</v>
      </c>
    </row>
    <row r="8" spans="1:20" s="337" customFormat="1" ht="11.25" customHeight="1" x14ac:dyDescent="0.2">
      <c r="B8" s="661" t="s">
        <v>46</v>
      </c>
      <c r="C8" s="661"/>
      <c r="D8" s="661"/>
      <c r="E8" s="681" t="s">
        <v>96</v>
      </c>
      <c r="F8" s="339">
        <v>110</v>
      </c>
      <c r="G8" s="339">
        <v>120</v>
      </c>
      <c r="H8" s="659" t="s">
        <v>97</v>
      </c>
      <c r="I8" s="659" t="s">
        <v>98</v>
      </c>
      <c r="J8" s="659" t="s">
        <v>57</v>
      </c>
      <c r="K8" s="659" t="s">
        <v>99</v>
      </c>
      <c r="L8" s="659" t="s">
        <v>100</v>
      </c>
      <c r="M8" s="659" t="s">
        <v>112</v>
      </c>
      <c r="N8" s="338" t="s">
        <v>101</v>
      </c>
      <c r="O8" s="338" t="s">
        <v>113</v>
      </c>
      <c r="P8" s="338" t="s">
        <v>102</v>
      </c>
      <c r="Q8" s="338" t="s">
        <v>103</v>
      </c>
      <c r="R8" s="338" t="s">
        <v>104</v>
      </c>
      <c r="S8" s="338" t="s">
        <v>114</v>
      </c>
      <c r="T8" s="338" t="s">
        <v>115</v>
      </c>
    </row>
    <row r="9" spans="1:20" s="337" customFormat="1" ht="11.25" customHeight="1" x14ac:dyDescent="0.25">
      <c r="B9" s="660"/>
      <c r="C9" s="660"/>
      <c r="D9" s="660"/>
      <c r="E9" s="681"/>
      <c r="F9" s="385" t="s">
        <v>55</v>
      </c>
      <c r="G9" s="385" t="s">
        <v>116</v>
      </c>
      <c r="H9" s="659"/>
      <c r="I9" s="659"/>
      <c r="J9" s="659"/>
      <c r="K9" s="659"/>
      <c r="L9" s="659"/>
      <c r="M9" s="659"/>
      <c r="N9" s="385"/>
      <c r="O9" s="385"/>
      <c r="P9" s="385"/>
      <c r="Q9" s="385"/>
      <c r="R9" s="385"/>
      <c r="S9" s="385"/>
      <c r="T9" s="385"/>
    </row>
    <row r="10" spans="1:20" s="232" customFormat="1" ht="3" customHeight="1" x14ac:dyDescent="0.25">
      <c r="D10" s="239"/>
      <c r="E10" s="238"/>
      <c r="F10" s="238"/>
      <c r="G10" s="238"/>
      <c r="H10" s="231"/>
      <c r="I10" s="238"/>
      <c r="J10" s="238"/>
      <c r="K10" s="238"/>
      <c r="L10" s="238"/>
      <c r="M10" s="238"/>
      <c r="N10" s="238"/>
      <c r="O10" s="238"/>
      <c r="P10" s="238"/>
      <c r="Q10" s="238"/>
      <c r="R10" s="238"/>
    </row>
    <row r="11" spans="1:20" ht="24.95" customHeight="1" x14ac:dyDescent="0.25">
      <c r="B11" s="636" t="s">
        <v>4</v>
      </c>
      <c r="C11" s="637" t="s">
        <v>1057</v>
      </c>
      <c r="D11" s="241">
        <v>1000</v>
      </c>
      <c r="E11" s="402">
        <v>5305.6696355652657</v>
      </c>
      <c r="F11" s="403">
        <v>5547.4469860467207</v>
      </c>
      <c r="G11" s="402">
        <v>5785.866317771487</v>
      </c>
      <c r="H11" s="403">
        <v>6027.6436682529429</v>
      </c>
      <c r="I11" s="402">
        <v>6507.8403504591652</v>
      </c>
      <c r="J11" s="403">
        <v>6746.2596821839352</v>
      </c>
      <c r="K11" s="402">
        <v>7226.4563643901574</v>
      </c>
      <c r="L11" s="403">
        <v>7857.7638906472885</v>
      </c>
      <c r="M11" s="402">
        <v>8579.7379233349657</v>
      </c>
      <c r="N11" s="403">
        <v>9059.9346055411934</v>
      </c>
      <c r="O11" s="402">
        <v>9781.9086382288697</v>
      </c>
      <c r="P11" s="403">
        <v>10262.105320435092</v>
      </c>
      <c r="Q11" s="402">
        <v>12611.039440737559</v>
      </c>
      <c r="R11" s="403">
        <v>13929.061802737158</v>
      </c>
      <c r="S11" s="402">
        <v>17458.339516015069</v>
      </c>
      <c r="T11" s="403">
        <v>18959.373900254104</v>
      </c>
    </row>
    <row r="12" spans="1:20" ht="24.95" customHeight="1" x14ac:dyDescent="0.25">
      <c r="B12" s="636"/>
      <c r="C12" s="637"/>
      <c r="D12" s="176">
        <v>750</v>
      </c>
      <c r="E12" s="402">
        <v>4509.8191902304743</v>
      </c>
      <c r="F12" s="403">
        <v>4715.3299381397101</v>
      </c>
      <c r="G12" s="402">
        <v>4917.9863701057648</v>
      </c>
      <c r="H12" s="403">
        <v>5123.4971180150023</v>
      </c>
      <c r="I12" s="402">
        <v>5531.664297890291</v>
      </c>
      <c r="J12" s="403">
        <v>5734.3207298563439</v>
      </c>
      <c r="K12" s="402">
        <v>6142.4879097316334</v>
      </c>
      <c r="L12" s="403">
        <v>6679.0993070501963</v>
      </c>
      <c r="M12" s="402">
        <v>7292.7772348347244</v>
      </c>
      <c r="N12" s="403">
        <v>7700.9444147100157</v>
      </c>
      <c r="O12" s="402">
        <v>8314.6223424945383</v>
      </c>
      <c r="P12" s="403">
        <v>8722.7895223698251</v>
      </c>
      <c r="Q12" s="402">
        <v>10719.38352462693</v>
      </c>
      <c r="R12" s="403">
        <v>11839.702532326588</v>
      </c>
      <c r="S12" s="402">
        <v>14839.588588612807</v>
      </c>
      <c r="T12" s="403">
        <v>16115.467815215989</v>
      </c>
    </row>
    <row r="13" spans="1:20" ht="24.95" customHeight="1" x14ac:dyDescent="0.25">
      <c r="B13" s="636"/>
      <c r="C13" s="637"/>
      <c r="D13" s="176">
        <v>500</v>
      </c>
      <c r="E13" s="402">
        <v>3979.2522266739497</v>
      </c>
      <c r="F13" s="403">
        <v>4160.5852395350394</v>
      </c>
      <c r="G13" s="402">
        <v>4339.399738328616</v>
      </c>
      <c r="H13" s="403">
        <v>4520.7327511897083</v>
      </c>
      <c r="I13" s="402">
        <v>4880.8802628443755</v>
      </c>
      <c r="J13" s="403">
        <v>5059.6947616379503</v>
      </c>
      <c r="K13" s="402">
        <v>5419.8422732926192</v>
      </c>
      <c r="L13" s="403">
        <v>5893.322917985467</v>
      </c>
      <c r="M13" s="402">
        <v>6434.8034425012256</v>
      </c>
      <c r="N13" s="403">
        <v>6794.9509541558946</v>
      </c>
      <c r="O13" s="402">
        <v>7336.4314786716513</v>
      </c>
      <c r="P13" s="403">
        <v>7696.5789903263203</v>
      </c>
      <c r="Q13" s="402">
        <v>9458.2795805531732</v>
      </c>
      <c r="R13" s="403">
        <v>10446.796352052872</v>
      </c>
      <c r="S13" s="402">
        <v>13093.754637011305</v>
      </c>
      <c r="T13" s="403">
        <v>14219.530425190575</v>
      </c>
    </row>
    <row r="14" spans="1:20" ht="24.95" customHeight="1" x14ac:dyDescent="0.25">
      <c r="B14" s="636"/>
      <c r="C14" s="637"/>
      <c r="D14" s="176">
        <v>350</v>
      </c>
      <c r="E14" s="402">
        <v>3183.4017813391592</v>
      </c>
      <c r="F14" s="403">
        <v>3328.4681916280315</v>
      </c>
      <c r="G14" s="402">
        <v>3471.5197906628923</v>
      </c>
      <c r="H14" s="403">
        <v>3616.5862009517664</v>
      </c>
      <c r="I14" s="402">
        <v>3904.7042102754986</v>
      </c>
      <c r="J14" s="403">
        <v>4047.7558093103607</v>
      </c>
      <c r="K14" s="402">
        <v>4335.8738186340943</v>
      </c>
      <c r="L14" s="403">
        <v>4714.658334388374</v>
      </c>
      <c r="M14" s="402">
        <v>5147.8427540009807</v>
      </c>
      <c r="N14" s="403">
        <v>5435.960763324716</v>
      </c>
      <c r="O14" s="402">
        <v>5869.1451829373236</v>
      </c>
      <c r="P14" s="403">
        <v>6157.2631922610535</v>
      </c>
      <c r="Q14" s="402">
        <v>7566.623664442538</v>
      </c>
      <c r="R14" s="403">
        <v>8357.4370816422979</v>
      </c>
      <c r="S14" s="402">
        <v>10475.00370960904</v>
      </c>
      <c r="T14" s="403">
        <v>11375.624340152463</v>
      </c>
    </row>
    <row r="15" spans="1:20" ht="24.95" customHeight="1" x14ac:dyDescent="0.25">
      <c r="B15" s="636"/>
      <c r="C15" s="637"/>
      <c r="D15" s="176">
        <v>250</v>
      </c>
      <c r="E15" s="402">
        <v>2652.8348177826329</v>
      </c>
      <c r="F15" s="403">
        <v>2773.7234930233603</v>
      </c>
      <c r="G15" s="402">
        <v>2892.9331588857435</v>
      </c>
      <c r="H15" s="403">
        <v>3013.8218341264715</v>
      </c>
      <c r="I15" s="402">
        <v>3253.9201752295826</v>
      </c>
      <c r="J15" s="403">
        <v>3373.1298410919676</v>
      </c>
      <c r="K15" s="402">
        <v>3613.2281821950787</v>
      </c>
      <c r="L15" s="403">
        <v>3928.8819453236442</v>
      </c>
      <c r="M15" s="402">
        <v>4289.8689616674828</v>
      </c>
      <c r="N15" s="403">
        <v>4529.9673027705967</v>
      </c>
      <c r="O15" s="402">
        <v>4890.9543191144348</v>
      </c>
      <c r="P15" s="403">
        <v>5131.052660217546</v>
      </c>
      <c r="Q15" s="402">
        <v>6305.5197203687794</v>
      </c>
      <c r="R15" s="403">
        <v>6964.5309013685792</v>
      </c>
      <c r="S15" s="402">
        <v>8729.1697580075343</v>
      </c>
      <c r="T15" s="403">
        <v>9479.6869501270521</v>
      </c>
    </row>
    <row r="16" spans="1:20" ht="24.95" customHeight="1" x14ac:dyDescent="0.25">
      <c r="B16" s="636"/>
      <c r="C16" s="637"/>
      <c r="D16" s="176">
        <v>150</v>
      </c>
      <c r="E16" s="402">
        <v>2122.267854226106</v>
      </c>
      <c r="F16" s="403">
        <v>2218.9787944186878</v>
      </c>
      <c r="G16" s="402">
        <v>2314.3465271085956</v>
      </c>
      <c r="H16" s="403">
        <v>2411.057467301177</v>
      </c>
      <c r="I16" s="402">
        <v>2603.1361401836662</v>
      </c>
      <c r="J16" s="403">
        <v>2698.503872873574</v>
      </c>
      <c r="K16" s="402">
        <v>2890.5825457560636</v>
      </c>
      <c r="L16" s="403">
        <v>3143.1055562589163</v>
      </c>
      <c r="M16" s="402">
        <v>3431.8951693339877</v>
      </c>
      <c r="N16" s="403">
        <v>3623.9738422164774</v>
      </c>
      <c r="O16" s="402">
        <v>3912.7634552915488</v>
      </c>
      <c r="P16" s="403">
        <v>4104.8421281740366</v>
      </c>
      <c r="Q16" s="402">
        <v>5044.4157762950263</v>
      </c>
      <c r="R16" s="403">
        <v>5571.624721094865</v>
      </c>
      <c r="S16" s="402">
        <v>6983.3358064060267</v>
      </c>
      <c r="T16" s="403">
        <v>7583.7495601016435</v>
      </c>
    </row>
    <row r="17" spans="2:20" ht="24.95" customHeight="1" x14ac:dyDescent="0.25">
      <c r="B17" s="657" t="s">
        <v>6</v>
      </c>
      <c r="C17" s="658"/>
      <c r="D17" s="176" t="s">
        <v>1058</v>
      </c>
      <c r="E17" s="402">
        <v>5767.0322125709399</v>
      </c>
      <c r="F17" s="403">
        <v>6029.8336804855662</v>
      </c>
      <c r="G17" s="402">
        <v>6288.9851280124867</v>
      </c>
      <c r="H17" s="403">
        <v>6551.7865959271139</v>
      </c>
      <c r="I17" s="402">
        <v>7073.739511368658</v>
      </c>
      <c r="J17" s="403">
        <v>7332.8909588955812</v>
      </c>
      <c r="K17" s="402">
        <v>7854.843874337128</v>
      </c>
      <c r="L17" s="403">
        <v>8541.0477072253161</v>
      </c>
      <c r="M17" s="402">
        <v>9325.8020905814883</v>
      </c>
      <c r="N17" s="403">
        <v>9847.7550060230369</v>
      </c>
      <c r="O17" s="402">
        <v>10632.509389379209</v>
      </c>
      <c r="P17" s="403">
        <v>11154.462304820752</v>
      </c>
      <c r="Q17" s="402">
        <v>13707.651566019094</v>
      </c>
      <c r="R17" s="403">
        <v>15140.284568192568</v>
      </c>
      <c r="S17" s="402">
        <v>18976.455995668555</v>
      </c>
      <c r="T17" s="403">
        <v>20608.01510897186</v>
      </c>
    </row>
    <row r="18" spans="2:20" ht="24.95" customHeight="1" x14ac:dyDescent="0.25">
      <c r="B18" s="653"/>
      <c r="C18" s="655"/>
      <c r="D18" s="176" t="s">
        <v>1059</v>
      </c>
      <c r="E18" s="402">
        <v>4775.1026720087393</v>
      </c>
      <c r="F18" s="403">
        <v>4992.7022874420463</v>
      </c>
      <c r="G18" s="402">
        <v>5207.2796859943392</v>
      </c>
      <c r="H18" s="403">
        <v>5424.879301427648</v>
      </c>
      <c r="I18" s="402">
        <v>5857.0563154132487</v>
      </c>
      <c r="J18" s="403">
        <v>6071.6337139655425</v>
      </c>
      <c r="K18" s="402">
        <v>6503.8107279511432</v>
      </c>
      <c r="L18" s="403">
        <v>7071.9875015825619</v>
      </c>
      <c r="M18" s="402">
        <v>7721.7641310014715</v>
      </c>
      <c r="N18" s="403">
        <v>8153.9411449870722</v>
      </c>
      <c r="O18" s="402">
        <v>8803.7177744059845</v>
      </c>
      <c r="P18" s="403">
        <v>9235.8947883915826</v>
      </c>
      <c r="Q18" s="402">
        <v>11349.935496663809</v>
      </c>
      <c r="R18" s="403">
        <v>12536.155622463444</v>
      </c>
      <c r="S18" s="402">
        <v>15712.505564413563</v>
      </c>
      <c r="T18" s="403">
        <v>17063.436510228697</v>
      </c>
    </row>
    <row r="19" spans="2:20" ht="24.95" customHeight="1" x14ac:dyDescent="0.25">
      <c r="B19" s="628" t="s">
        <v>9</v>
      </c>
      <c r="C19" s="628"/>
      <c r="D19" s="247" t="s">
        <v>1060</v>
      </c>
      <c r="E19" s="402">
        <v>6228.3947895766178</v>
      </c>
      <c r="F19" s="403">
        <v>6512.2203749244118</v>
      </c>
      <c r="G19" s="402">
        <v>6792.1039382534873</v>
      </c>
      <c r="H19" s="403">
        <v>7075.9295236012831</v>
      </c>
      <c r="I19" s="402">
        <v>7639.6386722781535</v>
      </c>
      <c r="J19" s="403">
        <v>7919.5222356072263</v>
      </c>
      <c r="K19" s="402">
        <v>8483.2313842840995</v>
      </c>
      <c r="L19" s="403">
        <v>9224.331523803341</v>
      </c>
      <c r="M19" s="402">
        <v>10071.866257828007</v>
      </c>
      <c r="N19" s="403">
        <v>10635.575406504882</v>
      </c>
      <c r="O19" s="402">
        <v>11483.110140529541</v>
      </c>
      <c r="P19" s="403">
        <v>12046.819289206411</v>
      </c>
      <c r="Q19" s="402">
        <v>14804.263691300619</v>
      </c>
      <c r="R19" s="403">
        <v>16351.507333647969</v>
      </c>
      <c r="S19" s="402">
        <v>20494.572475322042</v>
      </c>
      <c r="T19" s="403">
        <v>22256.656317689602</v>
      </c>
    </row>
    <row r="20" spans="2:20" ht="24.95" customHeight="1" x14ac:dyDescent="0.25">
      <c r="B20" s="628"/>
      <c r="C20" s="628"/>
      <c r="D20" s="247" t="s">
        <v>1061</v>
      </c>
      <c r="E20" s="402">
        <v>9227.2515401135042</v>
      </c>
      <c r="F20" s="403">
        <v>9647.7338887769038</v>
      </c>
      <c r="G20" s="402">
        <v>10062.376204819977</v>
      </c>
      <c r="H20" s="403">
        <v>10482.85855348338</v>
      </c>
      <c r="I20" s="402">
        <v>11317.983218189855</v>
      </c>
      <c r="J20" s="403">
        <v>11732.62553423293</v>
      </c>
      <c r="K20" s="402">
        <v>12567.7501989394</v>
      </c>
      <c r="L20" s="403">
        <v>13665.676331560508</v>
      </c>
      <c r="M20" s="402">
        <v>14921.283344930383</v>
      </c>
      <c r="N20" s="403">
        <v>15756.408009636856</v>
      </c>
      <c r="O20" s="402">
        <v>17012.015023006734</v>
      </c>
      <c r="P20" s="403">
        <v>17847.139687713207</v>
      </c>
      <c r="Q20" s="402">
        <v>21932.242505630547</v>
      </c>
      <c r="R20" s="403">
        <v>24224.455309108107</v>
      </c>
      <c r="S20" s="402">
        <v>30362.329593069688</v>
      </c>
      <c r="T20" s="403">
        <v>32972.824174354966</v>
      </c>
    </row>
    <row r="21" spans="2:20" ht="24.95" customHeight="1" x14ac:dyDescent="0.25">
      <c r="B21" s="628"/>
      <c r="C21" s="628"/>
      <c r="D21" s="247" t="s">
        <v>1062</v>
      </c>
      <c r="E21" s="402">
        <v>9227.2515401135042</v>
      </c>
      <c r="F21" s="403">
        <v>9647.7338887769038</v>
      </c>
      <c r="G21" s="402">
        <v>10062.376204819977</v>
      </c>
      <c r="H21" s="403">
        <v>10482.85855348338</v>
      </c>
      <c r="I21" s="402">
        <v>11317.983218189855</v>
      </c>
      <c r="J21" s="403">
        <v>11732.62553423293</v>
      </c>
      <c r="K21" s="402">
        <v>12567.7501989394</v>
      </c>
      <c r="L21" s="403">
        <v>13665.676331560508</v>
      </c>
      <c r="M21" s="402">
        <v>14921.283344930383</v>
      </c>
      <c r="N21" s="403">
        <v>15756.408009636856</v>
      </c>
      <c r="O21" s="402">
        <v>17012.015023006734</v>
      </c>
      <c r="P21" s="403">
        <v>17847.139687713207</v>
      </c>
      <c r="Q21" s="402">
        <v>21932.242505630547</v>
      </c>
      <c r="R21" s="403">
        <v>24224.455309108107</v>
      </c>
      <c r="S21" s="402">
        <v>30362.329593069688</v>
      </c>
      <c r="T21" s="403">
        <v>32972.824174354966</v>
      </c>
    </row>
    <row r="22" spans="2:20" ht="24.95" customHeight="1" x14ac:dyDescent="0.25">
      <c r="B22" s="629" t="s">
        <v>12</v>
      </c>
      <c r="C22" s="630" t="s">
        <v>13</v>
      </c>
      <c r="D22" s="176" t="s">
        <v>1063</v>
      </c>
      <c r="E22" s="402">
        <v>476.78788055718582</v>
      </c>
      <c r="F22" s="403">
        <v>519.06463843910365</v>
      </c>
      <c r="G22" s="402">
        <v>575.43364894832757</v>
      </c>
      <c r="H22" s="403">
        <v>597.7463822748955</v>
      </c>
      <c r="I22" s="402">
        <v>676.42812611068723</v>
      </c>
      <c r="J22" s="403">
        <v>716.35617522138739</v>
      </c>
      <c r="K22" s="402">
        <v>795.03791905717935</v>
      </c>
      <c r="L22" s="403">
        <v>901.90416814758282</v>
      </c>
      <c r="M22" s="402">
        <v>1086.2778066881692</v>
      </c>
      <c r="N22" s="403">
        <v>1169.6569680663965</v>
      </c>
      <c r="O22" s="402">
        <v>1295.3128873265416</v>
      </c>
      <c r="P22" s="403">
        <v>1379.8664030903774</v>
      </c>
      <c r="Q22" s="402">
        <v>1871.9208906604781</v>
      </c>
      <c r="R22" s="403">
        <v>2153.765943206598</v>
      </c>
      <c r="S22" s="402">
        <v>2402.7290729556703</v>
      </c>
      <c r="T22" s="403">
        <v>2649.3434939335252</v>
      </c>
    </row>
    <row r="23" spans="2:20" ht="24.95" customHeight="1" x14ac:dyDescent="0.25">
      <c r="B23" s="629"/>
      <c r="C23" s="630"/>
      <c r="D23" s="176" t="s">
        <v>1064</v>
      </c>
      <c r="E23" s="402">
        <v>380.14168855235073</v>
      </c>
      <c r="F23" s="403">
        <v>413.84883335009613</v>
      </c>
      <c r="G23" s="402">
        <v>458.79169308042327</v>
      </c>
      <c r="H23" s="403">
        <v>476.58157505701104</v>
      </c>
      <c r="I23" s="402">
        <v>539.31431676392617</v>
      </c>
      <c r="J23" s="403">
        <v>571.14884240624144</v>
      </c>
      <c r="K23" s="402">
        <v>633.88158411315635</v>
      </c>
      <c r="L23" s="403">
        <v>719.08575568523497</v>
      </c>
      <c r="M23" s="402">
        <v>866.08635938651344</v>
      </c>
      <c r="N23" s="403">
        <v>932.56433940428906</v>
      </c>
      <c r="O23" s="402">
        <v>1032.7494642198101</v>
      </c>
      <c r="P23" s="403">
        <v>1100.1637538153009</v>
      </c>
      <c r="Q23" s="402">
        <v>1492.4774668779489</v>
      </c>
      <c r="R23" s="403">
        <v>1717.1917655295847</v>
      </c>
      <c r="S23" s="402">
        <v>1915.6893960051968</v>
      </c>
      <c r="T23" s="403">
        <v>2112.3144073253775</v>
      </c>
    </row>
    <row r="24" spans="2:20" ht="24.95" customHeight="1" x14ac:dyDescent="0.25">
      <c r="B24" s="410" t="s">
        <v>64</v>
      </c>
      <c r="C24" s="411" t="s">
        <v>18</v>
      </c>
      <c r="D24" s="176" t="s">
        <v>1065</v>
      </c>
      <c r="E24" s="402">
        <v>5368.9260758495448</v>
      </c>
      <c r="F24" s="403">
        <v>5587.5305577652425</v>
      </c>
      <c r="G24" s="402">
        <v>5808.3210845000967</v>
      </c>
      <c r="H24" s="403">
        <v>6026.9255664157963</v>
      </c>
      <c r="I24" s="402">
        <v>6466.3205750663483</v>
      </c>
      <c r="J24" s="403">
        <v>6684.9250569820488</v>
      </c>
      <c r="K24" s="402">
        <v>7119.9479759942869</v>
      </c>
      <c r="L24" s="403">
        <v>7670.8312704218461</v>
      </c>
      <c r="M24" s="402">
        <v>8818.504800479257</v>
      </c>
      <c r="N24" s="403">
        <v>9281.9463021405409</v>
      </c>
      <c r="O24" s="402">
        <v>9974.9225098133047</v>
      </c>
      <c r="P24" s="403">
        <v>10438.364011474589</v>
      </c>
      <c r="Q24" s="402">
        <v>12884.548164111246</v>
      </c>
      <c r="R24" s="403">
        <v>14371.058641137994</v>
      </c>
      <c r="S24" s="402">
        <v>17221.661085318698</v>
      </c>
      <c r="T24" s="403">
        <v>18640.404172951577</v>
      </c>
    </row>
    <row r="25" spans="2:20" ht="24.95" customHeight="1" x14ac:dyDescent="0.25">
      <c r="B25" s="383"/>
      <c r="C25" s="384"/>
      <c r="D25" s="176" t="s">
        <v>1066</v>
      </c>
      <c r="E25" s="402">
        <v>1870.8417541980266</v>
      </c>
      <c r="F25" s="403">
        <v>1947.0160927240051</v>
      </c>
      <c r="G25" s="402">
        <v>2023.952174635243</v>
      </c>
      <c r="H25" s="403">
        <v>2100.1265131612213</v>
      </c>
      <c r="I25" s="402">
        <v>2253.2369335984376</v>
      </c>
      <c r="J25" s="403">
        <v>2329.411272124416</v>
      </c>
      <c r="K25" s="402">
        <v>2480.9982057911125</v>
      </c>
      <c r="L25" s="403">
        <v>2672.9575388765779</v>
      </c>
      <c r="M25" s="402">
        <v>3072.8728161379636</v>
      </c>
      <c r="N25" s="403">
        <v>3234.3624138130381</v>
      </c>
      <c r="O25" s="402">
        <v>3475.835066940389</v>
      </c>
      <c r="P25" s="403">
        <v>3637.3246646154635</v>
      </c>
      <c r="Q25" s="402">
        <v>4489.7155127211599</v>
      </c>
      <c r="R25" s="403">
        <v>5007.7010146978137</v>
      </c>
      <c r="S25" s="402">
        <v>6001.0143890765685</v>
      </c>
      <c r="T25" s="403">
        <v>6495.3858461101681</v>
      </c>
    </row>
    <row r="26" spans="2:20" ht="24.95" customHeight="1" x14ac:dyDescent="0.25">
      <c r="B26" s="677"/>
      <c r="C26" s="679"/>
      <c r="D26" s="247" t="s">
        <v>1067</v>
      </c>
      <c r="E26" s="402">
        <v>1683.7575787782241</v>
      </c>
      <c r="F26" s="403">
        <v>1752.3144834516047</v>
      </c>
      <c r="G26" s="402">
        <v>1821.5569571717188</v>
      </c>
      <c r="H26" s="403">
        <v>1890.1138618450993</v>
      </c>
      <c r="I26" s="402">
        <v>2027.9132402385937</v>
      </c>
      <c r="J26" s="403">
        <v>2096.4701449119743</v>
      </c>
      <c r="K26" s="402">
        <v>2232.8983852120009</v>
      </c>
      <c r="L26" s="403">
        <v>2405.6617849889199</v>
      </c>
      <c r="M26" s="402">
        <v>2765.5855345241675</v>
      </c>
      <c r="N26" s="403">
        <v>2910.9261724317344</v>
      </c>
      <c r="O26" s="402">
        <v>3128.2515602463504</v>
      </c>
      <c r="P26" s="403">
        <v>3273.5921981539173</v>
      </c>
      <c r="Q26" s="402">
        <v>4040.7439614490431</v>
      </c>
      <c r="R26" s="403">
        <v>4506.9309132280314</v>
      </c>
      <c r="S26" s="402">
        <v>5400.9129501689122</v>
      </c>
      <c r="T26" s="403">
        <v>5845.8472614991506</v>
      </c>
    </row>
    <row r="27" spans="2:20" ht="24.95" customHeight="1" x14ac:dyDescent="0.25">
      <c r="B27" s="677"/>
      <c r="C27" s="679"/>
      <c r="D27" s="247" t="s">
        <v>928</v>
      </c>
      <c r="E27" s="402">
        <v>2728.3108915387893</v>
      </c>
      <c r="F27" s="403">
        <v>2839.3984685558412</v>
      </c>
      <c r="G27" s="402">
        <v>2951.5969213430626</v>
      </c>
      <c r="H27" s="403">
        <v>3062.684498360115</v>
      </c>
      <c r="I27" s="402">
        <v>3285.9705281643883</v>
      </c>
      <c r="J27" s="403">
        <v>3397.0581051814402</v>
      </c>
      <c r="K27" s="402">
        <v>3618.1223834453726</v>
      </c>
      <c r="L27" s="403">
        <v>3898.063077528343</v>
      </c>
      <c r="M27" s="402">
        <v>4481.272856867864</v>
      </c>
      <c r="N27" s="403">
        <v>4716.7785201440147</v>
      </c>
      <c r="O27" s="402">
        <v>5068.926139288068</v>
      </c>
      <c r="P27" s="403">
        <v>5304.431802564216</v>
      </c>
      <c r="Q27" s="402">
        <v>6547.5017893850245</v>
      </c>
      <c r="R27" s="403">
        <v>7302.8973131009761</v>
      </c>
      <c r="S27" s="402">
        <v>8751.4793174033293</v>
      </c>
      <c r="T27" s="403">
        <v>9472.4376922439933</v>
      </c>
    </row>
    <row r="28" spans="2:20" ht="24.95" customHeight="1" x14ac:dyDescent="0.25">
      <c r="B28" s="677"/>
      <c r="C28" s="679"/>
      <c r="D28" s="247" t="s">
        <v>929</v>
      </c>
      <c r="E28" s="402">
        <v>3554.635833180128</v>
      </c>
      <c r="F28" s="403">
        <v>3738.9936020668542</v>
      </c>
      <c r="G28" s="402">
        <v>3948.8856440136433</v>
      </c>
      <c r="H28" s="403">
        <v>4098.6436000730246</v>
      </c>
      <c r="I28" s="402">
        <v>4458.2935980791926</v>
      </c>
      <c r="J28" s="403">
        <v>4638.5808007509395</v>
      </c>
      <c r="K28" s="402">
        <v>4996.0090472167685</v>
      </c>
      <c r="L28" s="403">
        <v>5461.1605040814165</v>
      </c>
      <c r="M28" s="402">
        <v>6294.1824396514985</v>
      </c>
      <c r="N28" s="403">
        <v>6668.8411627953656</v>
      </c>
      <c r="O28" s="402">
        <v>7230.6983228668232</v>
      </c>
      <c r="P28" s="403">
        <v>7430.171937054798</v>
      </c>
      <c r="Q28" s="402">
        <v>9431.271810132248</v>
      </c>
      <c r="R28" s="403">
        <v>10620.861063446275</v>
      </c>
      <c r="S28" s="402">
        <v>12452.980862226928</v>
      </c>
      <c r="T28" s="403">
        <v>13553.858750465912</v>
      </c>
    </row>
    <row r="29" spans="2:20" ht="24.95" customHeight="1" x14ac:dyDescent="0.25">
      <c r="B29" s="678"/>
      <c r="C29" s="680"/>
      <c r="D29" s="247" t="s">
        <v>1068</v>
      </c>
      <c r="E29" s="402">
        <v>4641.9054932345207</v>
      </c>
      <c r="F29" s="403">
        <v>4922.6714093181881</v>
      </c>
      <c r="G29" s="402">
        <v>5261.1076475275677</v>
      </c>
      <c r="H29" s="403">
        <v>5461.7476812742216</v>
      </c>
      <c r="I29" s="402">
        <v>6000.8239532302541</v>
      </c>
      <c r="J29" s="403">
        <v>6272.1632949213345</v>
      </c>
      <c r="K29" s="402">
        <v>6809.0178153370243</v>
      </c>
      <c r="L29" s="403">
        <v>7517.8676442828291</v>
      </c>
      <c r="M29" s="402">
        <v>8679.5897854194354</v>
      </c>
      <c r="N29" s="403">
        <v>9237.3446399681943</v>
      </c>
      <c r="O29" s="402">
        <v>10075.135406523081</v>
      </c>
      <c r="P29" s="403">
        <v>10227.198429805565</v>
      </c>
      <c r="Q29" s="402">
        <v>13225.706047957543</v>
      </c>
      <c r="R29" s="403">
        <v>14986.602840216407</v>
      </c>
      <c r="S29" s="402">
        <v>17323.377631731666</v>
      </c>
      <c r="T29" s="403">
        <v>18924.149616547384</v>
      </c>
    </row>
    <row r="30" spans="2:20" ht="24.95" customHeight="1" x14ac:dyDescent="0.25">
      <c r="B30" s="652"/>
      <c r="C30" s="654"/>
      <c r="D30" s="246" t="s">
        <v>1069</v>
      </c>
      <c r="E30" s="402">
        <v>4664.8882786129379</v>
      </c>
      <c r="F30" s="403">
        <v>4877.4654659927673</v>
      </c>
      <c r="G30" s="402">
        <v>5087.090192436769</v>
      </c>
      <c r="H30" s="403">
        <v>5299.6673798165984</v>
      </c>
      <c r="I30" s="402">
        <v>5721.8692936404277</v>
      </c>
      <c r="J30" s="403">
        <v>5931.4940200844248</v>
      </c>
      <c r="K30" s="402">
        <v>6353.6959339082532</v>
      </c>
      <c r="L30" s="403">
        <v>6908.7585898444786</v>
      </c>
      <c r="M30" s="402">
        <v>7543.5376910481373</v>
      </c>
      <c r="N30" s="403">
        <v>7965.7396048719665</v>
      </c>
      <c r="O30" s="402">
        <v>8600.5187060756252</v>
      </c>
      <c r="P30" s="403">
        <v>9022.7206198994536</v>
      </c>
      <c r="Q30" s="402">
        <v>11087.967044513221</v>
      </c>
      <c r="R30" s="403">
        <v>12246.807961826877</v>
      </c>
      <c r="S30" s="402">
        <v>15349.844405385231</v>
      </c>
      <c r="T30" s="403">
        <v>16669.594443701681</v>
      </c>
    </row>
    <row r="31" spans="2:20" ht="24.95" customHeight="1" x14ac:dyDescent="0.25">
      <c r="B31" s="653"/>
      <c r="C31" s="655"/>
      <c r="D31" s="176" t="s">
        <v>1070</v>
      </c>
      <c r="E31" s="402">
        <v>4664.8882786129379</v>
      </c>
      <c r="F31" s="403">
        <v>4877.4654659927673</v>
      </c>
      <c r="G31" s="402">
        <v>5087.090192436769</v>
      </c>
      <c r="H31" s="403">
        <v>5299.6673798165984</v>
      </c>
      <c r="I31" s="402">
        <v>5721.8692936404277</v>
      </c>
      <c r="J31" s="403">
        <v>5931.4940200844248</v>
      </c>
      <c r="K31" s="402">
        <v>6353.6959339082532</v>
      </c>
      <c r="L31" s="403">
        <v>6908.7585898444786</v>
      </c>
      <c r="M31" s="402">
        <v>7543.5376910481373</v>
      </c>
      <c r="N31" s="403">
        <v>7965.7396048719665</v>
      </c>
      <c r="O31" s="402">
        <v>8600.5187060756252</v>
      </c>
      <c r="P31" s="403">
        <v>9022.7206198994536</v>
      </c>
      <c r="Q31" s="402">
        <v>11087.967044513221</v>
      </c>
      <c r="R31" s="403">
        <v>12246.807961826877</v>
      </c>
      <c r="S31" s="402">
        <v>15349.844405385231</v>
      </c>
      <c r="T31" s="403">
        <v>16669.594443701681</v>
      </c>
    </row>
    <row r="32" spans="2:20" ht="24.95" customHeight="1" x14ac:dyDescent="0.25">
      <c r="B32" s="656"/>
      <c r="C32" s="656"/>
      <c r="D32" s="176" t="s">
        <v>1071</v>
      </c>
      <c r="E32" s="649" t="s">
        <v>32</v>
      </c>
      <c r="F32" s="649"/>
      <c r="G32" s="649"/>
      <c r="H32" s="649"/>
      <c r="I32" s="649"/>
      <c r="J32" s="649"/>
      <c r="K32" s="649"/>
      <c r="L32" s="649"/>
      <c r="M32" s="649"/>
      <c r="N32" s="649"/>
      <c r="O32" s="649"/>
      <c r="P32" s="649"/>
      <c r="Q32" s="649"/>
      <c r="R32" s="649"/>
      <c r="S32" s="649"/>
      <c r="T32" s="649"/>
    </row>
    <row r="33" spans="2:20" ht="0.75" customHeight="1" x14ac:dyDescent="0.25">
      <c r="B33" s="41"/>
      <c r="C33" s="41"/>
      <c r="D33" s="42"/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  <c r="T33" s="418"/>
    </row>
    <row r="34" spans="2:20" ht="11.25" customHeight="1" x14ac:dyDescent="0.25">
      <c r="B34" s="45"/>
      <c r="C34" s="41"/>
      <c r="D34" s="46"/>
      <c r="E34" s="418"/>
      <c r="H34" s="417"/>
      <c r="K34" s="634"/>
      <c r="L34" s="634"/>
      <c r="M34" s="634"/>
      <c r="N34" s="634"/>
      <c r="O34" s="634"/>
      <c r="P34" s="634"/>
      <c r="Q34" s="634"/>
      <c r="R34" s="634"/>
      <c r="S34" s="634"/>
      <c r="T34" s="634"/>
    </row>
    <row r="35" spans="2:20" ht="0.75" customHeight="1" x14ac:dyDescent="0.25">
      <c r="D35" s="7"/>
      <c r="H35" s="417"/>
    </row>
    <row r="36" spans="2:20" ht="10.5" customHeight="1" x14ac:dyDescent="0.25">
      <c r="B36" s="47" t="s">
        <v>34</v>
      </c>
      <c r="C36" s="48" t="s">
        <v>35</v>
      </c>
      <c r="D36" s="7"/>
      <c r="H36" s="417"/>
    </row>
    <row r="37" spans="2:20" ht="3" customHeight="1" x14ac:dyDescent="0.25">
      <c r="D37" s="7"/>
      <c r="H37" s="417"/>
    </row>
    <row r="38" spans="2:20" ht="11.25" customHeight="1" x14ac:dyDescent="0.25">
      <c r="B38" s="49" t="s">
        <v>36</v>
      </c>
      <c r="D38" s="7"/>
      <c r="H38" s="417"/>
    </row>
    <row r="39" spans="2:20" s="50" customFormat="1" ht="9.75" customHeight="1" x14ac:dyDescent="0.15">
      <c r="B39" s="627" t="s">
        <v>37</v>
      </c>
      <c r="C39" s="627"/>
      <c r="D39" s="627"/>
      <c r="E39" s="627"/>
      <c r="F39" s="627"/>
      <c r="G39" s="627"/>
      <c r="H39" s="627"/>
      <c r="I39" s="627"/>
      <c r="J39" s="627"/>
      <c r="K39" s="627"/>
      <c r="L39" s="627"/>
      <c r="M39" s="627"/>
      <c r="N39" s="627"/>
      <c r="O39" s="627"/>
      <c r="P39" s="627"/>
      <c r="Q39" s="627"/>
      <c r="R39" s="627"/>
      <c r="S39" s="627"/>
      <c r="T39" s="627"/>
    </row>
    <row r="40" spans="2:20" s="50" customFormat="1" ht="9.75" customHeight="1" x14ac:dyDescent="0.15"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</row>
    <row r="41" spans="2:20" s="50" customFormat="1" ht="6.75" customHeight="1" x14ac:dyDescent="0.15">
      <c r="B41" s="627" t="s">
        <v>89</v>
      </c>
      <c r="C41" s="627"/>
      <c r="D41" s="627"/>
      <c r="E41" s="627"/>
      <c r="F41" s="627"/>
      <c r="G41" s="627"/>
      <c r="H41" s="627"/>
      <c r="I41" s="627"/>
      <c r="J41" s="627"/>
      <c r="K41" s="627"/>
      <c r="L41" s="627"/>
      <c r="M41" s="627"/>
      <c r="N41" s="627"/>
      <c r="O41" s="627"/>
      <c r="P41" s="627"/>
      <c r="Q41" s="627"/>
      <c r="R41" s="627"/>
      <c r="S41" s="627"/>
      <c r="T41" s="627"/>
    </row>
    <row r="42" spans="2:20" s="50" customFormat="1" ht="26.25" hidden="1" customHeight="1" x14ac:dyDescent="0.15">
      <c r="B42" s="627"/>
      <c r="C42" s="627"/>
      <c r="D42" s="627"/>
      <c r="E42" s="627"/>
      <c r="F42" s="627"/>
      <c r="G42" s="627"/>
      <c r="H42" s="627"/>
      <c r="I42" s="627"/>
      <c r="J42" s="627"/>
      <c r="K42" s="627"/>
      <c r="L42" s="627"/>
      <c r="M42" s="627"/>
      <c r="N42" s="627"/>
      <c r="O42" s="627"/>
      <c r="P42" s="627"/>
      <c r="Q42" s="627"/>
      <c r="R42" s="627"/>
      <c r="S42" s="627"/>
      <c r="T42" s="627"/>
    </row>
    <row r="43" spans="2:20" s="50" customFormat="1" ht="3" customHeight="1" x14ac:dyDescent="0.15">
      <c r="B43" s="627"/>
      <c r="C43" s="627"/>
      <c r="D43" s="627"/>
      <c r="E43" s="627"/>
      <c r="F43" s="627"/>
      <c r="G43" s="627"/>
      <c r="H43" s="627"/>
      <c r="I43" s="627"/>
      <c r="J43" s="627"/>
      <c r="K43" s="627"/>
      <c r="L43" s="627"/>
      <c r="M43" s="627"/>
      <c r="N43" s="627"/>
      <c r="O43" s="627"/>
      <c r="P43" s="627"/>
      <c r="Q43" s="627"/>
      <c r="R43" s="627"/>
      <c r="S43" s="627"/>
      <c r="T43" s="627"/>
    </row>
    <row r="44" spans="2:20" s="50" customFormat="1" ht="12" customHeight="1" x14ac:dyDescent="0.15">
      <c r="B44" s="648" t="s">
        <v>117</v>
      </c>
      <c r="C44" s="648"/>
      <c r="D44" s="648"/>
      <c r="E44" s="648"/>
      <c r="F44" s="648"/>
      <c r="G44" s="648"/>
      <c r="H44" s="648"/>
      <c r="I44" s="648"/>
      <c r="J44" s="648"/>
      <c r="K44" s="648"/>
      <c r="L44" s="648"/>
      <c r="M44" s="648"/>
      <c r="N44" s="648"/>
      <c r="O44" s="648"/>
      <c r="P44" s="648"/>
      <c r="Q44" s="648"/>
      <c r="R44" s="648"/>
      <c r="S44" s="648"/>
      <c r="T44" s="648"/>
    </row>
    <row r="45" spans="2:20" s="50" customFormat="1" ht="10.5" customHeight="1" x14ac:dyDescent="0.15">
      <c r="B45" s="648" t="s">
        <v>118</v>
      </c>
      <c r="C45" s="648"/>
      <c r="D45" s="648"/>
      <c r="E45" s="648"/>
      <c r="F45" s="648"/>
      <c r="G45" s="648"/>
      <c r="H45" s="648"/>
      <c r="I45" s="648"/>
      <c r="J45" s="648"/>
      <c r="K45" s="648"/>
      <c r="L45" s="648"/>
      <c r="M45" s="648"/>
      <c r="N45" s="648"/>
      <c r="O45" s="648"/>
      <c r="P45" s="648"/>
      <c r="Q45" s="648"/>
      <c r="R45" s="648"/>
      <c r="S45" s="648"/>
      <c r="T45" s="648"/>
    </row>
  </sheetData>
  <mergeCells count="42">
    <mergeCell ref="B1:T1"/>
    <mergeCell ref="D2:G2"/>
    <mergeCell ref="H2:K2"/>
    <mergeCell ref="L2:S2"/>
    <mergeCell ref="D3:G3"/>
    <mergeCell ref="H3:K3"/>
    <mergeCell ref="L3:S3"/>
    <mergeCell ref="C26:C29"/>
    <mergeCell ref="B11:B16"/>
    <mergeCell ref="C11:C16"/>
    <mergeCell ref="K6:K7"/>
    <mergeCell ref="L6:L7"/>
    <mergeCell ref="K8:K9"/>
    <mergeCell ref="L8:L9"/>
    <mergeCell ref="B17:C18"/>
    <mergeCell ref="B19:C21"/>
    <mergeCell ref="B22:B23"/>
    <mergeCell ref="C22:C23"/>
    <mergeCell ref="B26:B29"/>
    <mergeCell ref="B44:T44"/>
    <mergeCell ref="B45:T45"/>
    <mergeCell ref="B30:B31"/>
    <mergeCell ref="C30:C31"/>
    <mergeCell ref="B32:C32"/>
    <mergeCell ref="E32:T32"/>
    <mergeCell ref="K34:T34"/>
    <mergeCell ref="B39:T40"/>
    <mergeCell ref="B41:T43"/>
    <mergeCell ref="B4:T4"/>
    <mergeCell ref="B6:D7"/>
    <mergeCell ref="E6:E7"/>
    <mergeCell ref="H6:H7"/>
    <mergeCell ref="I6:I7"/>
    <mergeCell ref="J6:J7"/>
    <mergeCell ref="M6:M7"/>
    <mergeCell ref="M8:M9"/>
    <mergeCell ref="B9:D9"/>
    <mergeCell ref="B8:D8"/>
    <mergeCell ref="E8:E9"/>
    <mergeCell ref="H8:H9"/>
    <mergeCell ref="I8:I9"/>
    <mergeCell ref="J8:J9"/>
  </mergeCells>
  <pageMargins left="0.19685039370078741" right="0" top="0" bottom="0" header="0.31496062992125984" footer="0.31496062992125984"/>
  <pageSetup paperSize="9" scale="76" firstPageNumber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91265-89B3-48C8-9E40-7D7B31145B45}">
  <sheetPr>
    <tabColor theme="6" tint="-0.499984740745262"/>
    <pageSetUpPr fitToPage="1"/>
  </sheetPr>
  <dimension ref="B1:T47"/>
  <sheetViews>
    <sheetView showWhiteSpace="0" zoomScale="85" zoomScaleNormal="85" workbookViewId="0">
      <selection activeCell="U8" sqref="U8"/>
    </sheetView>
  </sheetViews>
  <sheetFormatPr defaultRowHeight="15" x14ac:dyDescent="0.25"/>
  <cols>
    <col min="1" max="1" width="9.140625" style="335"/>
    <col min="2" max="3" width="2.7109375" style="335" customWidth="1"/>
    <col min="4" max="4" width="20.7109375" style="335" customWidth="1"/>
    <col min="5" max="20" width="5.7109375" style="335" customWidth="1"/>
    <col min="21" max="16384" width="9.140625" style="335"/>
  </cols>
  <sheetData>
    <row r="1" spans="2:20" ht="18.75" customHeight="1" x14ac:dyDescent="0.25">
      <c r="B1" s="643" t="s">
        <v>382</v>
      </c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</row>
    <row r="2" spans="2:20" s="9" customFormat="1" ht="19.5" customHeight="1" x14ac:dyDescent="0.2">
      <c r="B2" s="718" t="s">
        <v>879</v>
      </c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  <c r="S2" s="718"/>
      <c r="T2" s="718"/>
    </row>
    <row r="3" spans="2:20" ht="12" customHeight="1" x14ac:dyDescent="0.25">
      <c r="B3" s="642" t="s">
        <v>383</v>
      </c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</row>
    <row r="4" spans="2:20" ht="3" customHeight="1" x14ac:dyDescent="0.25"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2"/>
      <c r="T4" s="642"/>
    </row>
    <row r="5" spans="2:20" s="340" customFormat="1" ht="11.25" customHeight="1" x14ac:dyDescent="0.25">
      <c r="B5" s="341"/>
      <c r="C5" s="342"/>
      <c r="D5" s="342"/>
      <c r="E5" s="716">
        <v>90</v>
      </c>
      <c r="F5" s="638">
        <v>105</v>
      </c>
      <c r="G5" s="638">
        <v>115</v>
      </c>
      <c r="H5" s="638">
        <v>80</v>
      </c>
      <c r="I5" s="11"/>
      <c r="J5" s="11"/>
      <c r="K5" s="639" t="s">
        <v>867</v>
      </c>
      <c r="L5" s="11"/>
      <c r="M5" s="639" t="s">
        <v>1017</v>
      </c>
      <c r="N5" s="12" t="s">
        <v>2</v>
      </c>
      <c r="O5" s="12" t="s">
        <v>2</v>
      </c>
      <c r="P5" s="12" t="s">
        <v>2</v>
      </c>
      <c r="Q5" s="12" t="s">
        <v>2</v>
      </c>
      <c r="R5" s="12" t="s">
        <v>2</v>
      </c>
      <c r="S5" s="12" t="s">
        <v>2</v>
      </c>
      <c r="T5" s="12" t="s">
        <v>2</v>
      </c>
    </row>
    <row r="6" spans="2:20" s="340" customFormat="1" ht="7.5" customHeight="1" x14ac:dyDescent="0.25">
      <c r="B6" s="343"/>
      <c r="C6" s="397"/>
      <c r="D6" s="647" t="s">
        <v>3</v>
      </c>
      <c r="E6" s="717"/>
      <c r="F6" s="638"/>
      <c r="G6" s="638"/>
      <c r="H6" s="638"/>
      <c r="I6" s="635">
        <v>150</v>
      </c>
      <c r="J6" s="635">
        <v>160</v>
      </c>
      <c r="K6" s="640"/>
      <c r="L6" s="635">
        <v>200</v>
      </c>
      <c r="M6" s="640"/>
      <c r="N6" s="635">
        <v>250</v>
      </c>
      <c r="O6" s="635">
        <v>280</v>
      </c>
      <c r="P6" s="635">
        <v>300</v>
      </c>
      <c r="Q6" s="635">
        <v>350</v>
      </c>
      <c r="R6" s="635">
        <v>400</v>
      </c>
      <c r="S6" s="635">
        <v>450</v>
      </c>
      <c r="T6" s="635">
        <v>500</v>
      </c>
    </row>
    <row r="7" spans="2:20" s="340" customFormat="1" ht="8.25" customHeight="1" x14ac:dyDescent="0.25">
      <c r="B7" s="14"/>
      <c r="C7" s="15"/>
      <c r="D7" s="647"/>
      <c r="E7" s="635">
        <v>100</v>
      </c>
      <c r="F7" s="638">
        <v>110</v>
      </c>
      <c r="G7" s="638">
        <v>120</v>
      </c>
      <c r="H7" s="638">
        <v>130</v>
      </c>
      <c r="I7" s="635"/>
      <c r="J7" s="635"/>
      <c r="K7" s="640"/>
      <c r="L7" s="635"/>
      <c r="M7" s="640"/>
      <c r="N7" s="635"/>
      <c r="O7" s="635"/>
      <c r="P7" s="635"/>
      <c r="Q7" s="635"/>
      <c r="R7" s="635"/>
      <c r="S7" s="635"/>
      <c r="T7" s="635"/>
    </row>
    <row r="8" spans="2:20" s="340" customFormat="1" ht="11.25" customHeight="1" x14ac:dyDescent="0.25">
      <c r="B8" s="344"/>
      <c r="C8" s="345"/>
      <c r="D8" s="345"/>
      <c r="E8" s="717"/>
      <c r="F8" s="638"/>
      <c r="G8" s="638"/>
      <c r="H8" s="638"/>
      <c r="I8" s="16"/>
      <c r="J8" s="16"/>
      <c r="K8" s="641"/>
      <c r="L8" s="16"/>
      <c r="M8" s="641"/>
      <c r="N8" s="16"/>
      <c r="O8" s="16"/>
      <c r="P8" s="16"/>
      <c r="Q8" s="16"/>
      <c r="R8" s="16"/>
      <c r="S8" s="16"/>
      <c r="T8" s="16"/>
    </row>
    <row r="9" spans="2:20" s="232" customFormat="1" ht="3" customHeight="1" x14ac:dyDescent="0.25">
      <c r="D9" s="239"/>
      <c r="E9" s="238"/>
      <c r="F9" s="238"/>
      <c r="G9" s="238"/>
      <c r="H9" s="231"/>
      <c r="I9" s="238"/>
      <c r="J9" s="238"/>
      <c r="K9" s="238"/>
      <c r="L9" s="238"/>
      <c r="M9" s="238"/>
      <c r="N9" s="238"/>
      <c r="O9" s="238"/>
      <c r="P9" s="238"/>
      <c r="Q9" s="238"/>
      <c r="R9" s="238"/>
    </row>
    <row r="10" spans="2:20" ht="24.95" customHeight="1" x14ac:dyDescent="0.25">
      <c r="B10" s="636" t="s">
        <v>4</v>
      </c>
      <c r="C10" s="637" t="s">
        <v>5</v>
      </c>
      <c r="D10" s="241">
        <v>1000</v>
      </c>
      <c r="E10" s="332">
        <v>1365.0942606945337</v>
      </c>
      <c r="F10" s="331">
        <v>1486.1371015442951</v>
      </c>
      <c r="G10" s="332">
        <v>1647.527556010644</v>
      </c>
      <c r="H10" s="331">
        <v>1711.4112775702404</v>
      </c>
      <c r="I10" s="332">
        <v>1936.6854535961857</v>
      </c>
      <c r="J10" s="331">
        <v>2051.0036921765163</v>
      </c>
      <c r="K10" s="332">
        <v>2276.2778682024618</v>
      </c>
      <c r="L10" s="331">
        <v>2582.247271461581</v>
      </c>
      <c r="M10" s="332">
        <v>3110.1285496119299</v>
      </c>
      <c r="N10" s="331">
        <v>3348.8519301767374</v>
      </c>
      <c r="O10" s="332">
        <v>3708.6181515913067</v>
      </c>
      <c r="P10" s="331">
        <v>3950.703833290831</v>
      </c>
      <c r="Q10" s="332">
        <v>5359.5080087366669</v>
      </c>
      <c r="R10" s="331">
        <v>6166.46028106841</v>
      </c>
      <c r="S10" s="332">
        <v>6879.268121628118</v>
      </c>
      <c r="T10" s="331">
        <v>7585.3513599183943</v>
      </c>
    </row>
    <row r="11" spans="2:20" ht="24.95" customHeight="1" x14ac:dyDescent="0.25">
      <c r="B11" s="636"/>
      <c r="C11" s="637"/>
      <c r="D11" s="176">
        <v>750</v>
      </c>
      <c r="E11" s="332">
        <v>1160.3301215903537</v>
      </c>
      <c r="F11" s="331">
        <v>1263.216536312651</v>
      </c>
      <c r="G11" s="332">
        <v>1402.0795731764051</v>
      </c>
      <c r="H11" s="331">
        <v>1454.6995859347044</v>
      </c>
      <c r="I11" s="332">
        <v>1646.1826355567578</v>
      </c>
      <c r="J11" s="331">
        <v>1743.3531383500388</v>
      </c>
      <c r="K11" s="332">
        <v>1934.8361879720921</v>
      </c>
      <c r="L11" s="331">
        <v>2194.910180742344</v>
      </c>
      <c r="M11" s="332">
        <v>2643.6092671701399</v>
      </c>
      <c r="N11" s="331">
        <v>2846.5241406502269</v>
      </c>
      <c r="O11" s="332">
        <v>3152.3254288526109</v>
      </c>
      <c r="P11" s="331">
        <v>3358.098258297206</v>
      </c>
      <c r="Q11" s="332">
        <v>4555.581807426167</v>
      </c>
      <c r="R11" s="331">
        <v>5241.4912389081492</v>
      </c>
      <c r="S11" s="332">
        <v>5847.377903383901</v>
      </c>
      <c r="T11" s="331">
        <v>6447.5486559306355</v>
      </c>
    </row>
    <row r="12" spans="2:20" ht="24.95" customHeight="1" x14ac:dyDescent="0.25">
      <c r="B12" s="636"/>
      <c r="C12" s="637"/>
      <c r="D12" s="176">
        <v>500</v>
      </c>
      <c r="E12" s="332">
        <v>1023.8206955209004</v>
      </c>
      <c r="F12" s="331">
        <v>1114.6028261582214</v>
      </c>
      <c r="G12" s="332">
        <v>1237.326817575341</v>
      </c>
      <c r="H12" s="331">
        <v>1283.5584581776802</v>
      </c>
      <c r="I12" s="332">
        <v>1452.5140901971395</v>
      </c>
      <c r="J12" s="331">
        <v>1538.2527691323871</v>
      </c>
      <c r="K12" s="332">
        <v>1707.2084011518464</v>
      </c>
      <c r="L12" s="331">
        <v>1936.6854535961857</v>
      </c>
      <c r="M12" s="332">
        <v>2332.5964122089476</v>
      </c>
      <c r="N12" s="331">
        <v>2511.638947632553</v>
      </c>
      <c r="O12" s="332">
        <v>2781.4636136934805</v>
      </c>
      <c r="P12" s="331">
        <v>2963.0278749681233</v>
      </c>
      <c r="Q12" s="332">
        <v>4019.6310065525004</v>
      </c>
      <c r="R12" s="331">
        <v>4624.845210801308</v>
      </c>
      <c r="S12" s="332">
        <v>5159.4510912210881</v>
      </c>
      <c r="T12" s="331">
        <v>5689.013519938796</v>
      </c>
    </row>
    <row r="13" spans="2:20" ht="24.95" customHeight="1" x14ac:dyDescent="0.25">
      <c r="B13" s="636"/>
      <c r="C13" s="637"/>
      <c r="D13" s="176">
        <v>350</v>
      </c>
      <c r="E13" s="332">
        <v>819.05655641672024</v>
      </c>
      <c r="F13" s="331">
        <v>891.6822609265771</v>
      </c>
      <c r="G13" s="332">
        <v>988.51653360638636</v>
      </c>
      <c r="H13" s="331">
        <v>1026.8467665421442</v>
      </c>
      <c r="I13" s="332">
        <v>1162.0112721577113</v>
      </c>
      <c r="J13" s="331">
        <v>1230.6022153059098</v>
      </c>
      <c r="K13" s="332">
        <v>1365.7667209214767</v>
      </c>
      <c r="L13" s="331">
        <v>1549.3483628769486</v>
      </c>
      <c r="M13" s="332">
        <v>1866.0771297671581</v>
      </c>
      <c r="N13" s="331">
        <v>2009.3111581060427</v>
      </c>
      <c r="O13" s="332">
        <v>2225.1708909547842</v>
      </c>
      <c r="P13" s="331">
        <v>2370.4222999744984</v>
      </c>
      <c r="Q13" s="332">
        <v>3215.704805242</v>
      </c>
      <c r="R13" s="331">
        <v>3699.8761686410462</v>
      </c>
      <c r="S13" s="332">
        <v>4127.560872976871</v>
      </c>
      <c r="T13" s="331">
        <v>4551.2108159510371</v>
      </c>
    </row>
    <row r="14" spans="2:20" ht="24.95" customHeight="1" x14ac:dyDescent="0.25">
      <c r="B14" s="636"/>
      <c r="C14" s="637"/>
      <c r="D14" s="176">
        <v>250</v>
      </c>
      <c r="E14" s="332">
        <v>682.54713034726683</v>
      </c>
      <c r="F14" s="331">
        <v>743.06855077214755</v>
      </c>
      <c r="G14" s="332">
        <v>823.76377800532202</v>
      </c>
      <c r="H14" s="331">
        <v>855.70563878512019</v>
      </c>
      <c r="I14" s="332">
        <v>968.34272679809283</v>
      </c>
      <c r="J14" s="331">
        <v>1025.5018460882582</v>
      </c>
      <c r="K14" s="332">
        <v>1138.1389341012309</v>
      </c>
      <c r="L14" s="331">
        <v>1291.1236357307905</v>
      </c>
      <c r="M14" s="332">
        <v>1555.0642748059649</v>
      </c>
      <c r="N14" s="331">
        <v>1674.4259650883687</v>
      </c>
      <c r="O14" s="332">
        <v>1854.3090757956534</v>
      </c>
      <c r="P14" s="331">
        <v>1975.3519166454155</v>
      </c>
      <c r="Q14" s="332">
        <v>2679.7540043683334</v>
      </c>
      <c r="R14" s="331">
        <v>3083.230140534205</v>
      </c>
      <c r="S14" s="332">
        <v>3439.634060814059</v>
      </c>
      <c r="T14" s="331">
        <v>3792.6756799591972</v>
      </c>
    </row>
    <row r="15" spans="2:20" ht="24.95" customHeight="1" x14ac:dyDescent="0.25">
      <c r="B15" s="636"/>
      <c r="C15" s="637"/>
      <c r="D15" s="176">
        <v>150</v>
      </c>
      <c r="E15" s="332">
        <v>546.03770427781342</v>
      </c>
      <c r="F15" s="331">
        <v>594.45484061771822</v>
      </c>
      <c r="G15" s="332">
        <v>659.01102240425769</v>
      </c>
      <c r="H15" s="331">
        <v>684.56451102809626</v>
      </c>
      <c r="I15" s="332">
        <v>774.67418143847431</v>
      </c>
      <c r="J15" s="331">
        <v>820.40147687060653</v>
      </c>
      <c r="K15" s="332">
        <v>910.51114728098469</v>
      </c>
      <c r="L15" s="331">
        <v>1032.8989085846324</v>
      </c>
      <c r="M15" s="332">
        <v>1244.0514198447722</v>
      </c>
      <c r="N15" s="331">
        <v>1339.5407720706951</v>
      </c>
      <c r="O15" s="332">
        <v>1483.447260636523</v>
      </c>
      <c r="P15" s="331">
        <v>1580.2815333163326</v>
      </c>
      <c r="Q15" s="332">
        <v>2143.8032034946668</v>
      </c>
      <c r="R15" s="331">
        <v>2466.5841124273647</v>
      </c>
      <c r="S15" s="332">
        <v>2751.7072486512479</v>
      </c>
      <c r="T15" s="331">
        <v>3034.1405439673581</v>
      </c>
    </row>
    <row r="16" spans="2:20" ht="24.95" customHeight="1" x14ac:dyDescent="0.25">
      <c r="B16" s="628" t="s">
        <v>6</v>
      </c>
      <c r="C16" s="628"/>
      <c r="D16" s="253" t="s">
        <v>464</v>
      </c>
      <c r="E16" s="332">
        <v>1483.7981094505803</v>
      </c>
      <c r="F16" s="331">
        <v>1615.3664147220602</v>
      </c>
      <c r="G16" s="332">
        <v>1790.7908217507004</v>
      </c>
      <c r="H16" s="331">
        <v>1860.2296495328703</v>
      </c>
      <c r="I16" s="332">
        <v>2105.0928843436805</v>
      </c>
      <c r="J16" s="331">
        <v>2229.3518393223003</v>
      </c>
      <c r="K16" s="332">
        <v>2474.2150741331102</v>
      </c>
      <c r="L16" s="331">
        <v>2806.7905124582403</v>
      </c>
      <c r="M16" s="332">
        <v>3380.574510447751</v>
      </c>
      <c r="N16" s="331">
        <v>3640.05644584428</v>
      </c>
      <c r="O16" s="332">
        <v>4031.1066865122912</v>
      </c>
      <c r="P16" s="331">
        <v>4294.2432970552518</v>
      </c>
      <c r="Q16" s="332">
        <v>5825.5521834094206</v>
      </c>
      <c r="R16" s="331">
        <v>6702.67421855262</v>
      </c>
      <c r="S16" s="332">
        <v>7477.4653495957818</v>
      </c>
      <c r="T16" s="331">
        <v>8244.9471303460814</v>
      </c>
    </row>
    <row r="17" spans="2:20" ht="24.95" customHeight="1" x14ac:dyDescent="0.25">
      <c r="B17" s="628"/>
      <c r="C17" s="628"/>
      <c r="D17" s="176" t="s">
        <v>465</v>
      </c>
      <c r="E17" s="332">
        <v>1228.5848346250807</v>
      </c>
      <c r="F17" s="331">
        <v>1337.5233913898658</v>
      </c>
      <c r="G17" s="332">
        <v>1482.7748004095799</v>
      </c>
      <c r="H17" s="331">
        <v>1540.2701498132164</v>
      </c>
      <c r="I17" s="332">
        <v>1743.0169082365676</v>
      </c>
      <c r="J17" s="331">
        <v>1845.9033229588649</v>
      </c>
      <c r="K17" s="332">
        <v>2048.6500813822154</v>
      </c>
      <c r="L17" s="331">
        <v>2324.0225443154227</v>
      </c>
      <c r="M17" s="332">
        <v>2799.1156946507372</v>
      </c>
      <c r="N17" s="331">
        <v>3013.966737159064</v>
      </c>
      <c r="O17" s="332">
        <v>3337.7563364321759</v>
      </c>
      <c r="P17" s="331">
        <v>3555.6334499617474</v>
      </c>
      <c r="Q17" s="332">
        <v>4823.5572078630003</v>
      </c>
      <c r="R17" s="331">
        <v>5549.8142529615698</v>
      </c>
      <c r="S17" s="332">
        <v>6191.341309465306</v>
      </c>
      <c r="T17" s="331">
        <v>6826.8162239265557</v>
      </c>
    </row>
    <row r="18" spans="2:20" ht="24.95" customHeight="1" x14ac:dyDescent="0.25">
      <c r="B18" s="628" t="s">
        <v>9</v>
      </c>
      <c r="C18" s="628"/>
      <c r="D18" s="253" t="s">
        <v>466</v>
      </c>
      <c r="E18" s="332">
        <v>1602.5019582066266</v>
      </c>
      <c r="F18" s="331">
        <v>1744.5957278998251</v>
      </c>
      <c r="G18" s="332">
        <v>1934.0540874907565</v>
      </c>
      <c r="H18" s="331">
        <v>2009.0480214955001</v>
      </c>
      <c r="I18" s="332">
        <v>2273.5003150911748</v>
      </c>
      <c r="J18" s="331">
        <v>2407.6999864680847</v>
      </c>
      <c r="K18" s="332">
        <v>2672.1522800637595</v>
      </c>
      <c r="L18" s="331">
        <v>3031.3337534549</v>
      </c>
      <c r="M18" s="332">
        <v>3651.0204712835707</v>
      </c>
      <c r="N18" s="331">
        <v>3931.2609615118226</v>
      </c>
      <c r="O18" s="332">
        <v>4353.5952214332747</v>
      </c>
      <c r="P18" s="331">
        <v>4637.7827608196712</v>
      </c>
      <c r="Q18" s="332">
        <v>6291.5963580821744</v>
      </c>
      <c r="R18" s="331">
        <v>7238.8881560368309</v>
      </c>
      <c r="S18" s="332">
        <v>8075.6625775634448</v>
      </c>
      <c r="T18" s="331">
        <v>8904.5429007737675</v>
      </c>
    </row>
    <row r="19" spans="2:20" ht="24.95" customHeight="1" x14ac:dyDescent="0.25">
      <c r="B19" s="628"/>
      <c r="C19" s="628"/>
      <c r="D19" s="176" t="s">
        <v>467</v>
      </c>
      <c r="E19" s="396">
        <v>2374.0769751209286</v>
      </c>
      <c r="F19" s="403">
        <v>2584.5862635552962</v>
      </c>
      <c r="G19" s="396">
        <v>2865.2653148011204</v>
      </c>
      <c r="H19" s="403">
        <v>2976.3674392525922</v>
      </c>
      <c r="I19" s="396">
        <v>3368.1486149498883</v>
      </c>
      <c r="J19" s="403">
        <v>3566.9629429156812</v>
      </c>
      <c r="K19" s="396">
        <v>3958.7441186129772</v>
      </c>
      <c r="L19" s="403">
        <v>4490.8648199331847</v>
      </c>
      <c r="M19" s="396">
        <v>5408.919216716401</v>
      </c>
      <c r="N19" s="403">
        <v>5824.0903133508482</v>
      </c>
      <c r="O19" s="396">
        <v>6449.7706984196648</v>
      </c>
      <c r="P19" s="403">
        <v>6870.7892752884009</v>
      </c>
      <c r="Q19" s="396">
        <v>9320.8834934550741</v>
      </c>
      <c r="R19" s="403">
        <v>10724.278749684194</v>
      </c>
      <c r="S19" s="396">
        <v>11963.944559353249</v>
      </c>
      <c r="T19" s="403">
        <v>13191.915408553728</v>
      </c>
    </row>
    <row r="20" spans="2:20" ht="24.95" customHeight="1" x14ac:dyDescent="0.25">
      <c r="B20" s="629" t="s">
        <v>12</v>
      </c>
      <c r="C20" s="630" t="s">
        <v>13</v>
      </c>
      <c r="D20" s="246" t="s">
        <v>637</v>
      </c>
      <c r="E20" s="332">
        <v>718.69784792297185</v>
      </c>
      <c r="F20" s="331">
        <v>782.42475069446687</v>
      </c>
      <c r="G20" s="332">
        <v>867.39395438979363</v>
      </c>
      <c r="H20" s="331">
        <v>901.02759751919393</v>
      </c>
      <c r="I20" s="332">
        <v>1019.6304443439208</v>
      </c>
      <c r="J20" s="331">
        <v>1079.8169636281104</v>
      </c>
      <c r="K20" s="332">
        <v>1198.4198104528375</v>
      </c>
      <c r="L20" s="331">
        <v>1359.5072591252276</v>
      </c>
      <c r="M20" s="332">
        <v>1637.4273628786921</v>
      </c>
      <c r="N20" s="331">
        <v>1763.1109766780298</v>
      </c>
      <c r="O20" s="332">
        <v>1952.5214932488623</v>
      </c>
      <c r="P20" s="331">
        <v>2079.9752987918523</v>
      </c>
      <c r="Q20" s="332">
        <v>2821.6856393823082</v>
      </c>
      <c r="R20" s="331">
        <v>3246.5316578589423</v>
      </c>
      <c r="S20" s="332">
        <v>3621.8123075133017</v>
      </c>
      <c r="T20" s="331">
        <v>3993.5525736803561</v>
      </c>
    </row>
    <row r="21" spans="2:20" ht="24.95" customHeight="1" x14ac:dyDescent="0.25">
      <c r="B21" s="629"/>
      <c r="C21" s="630"/>
      <c r="D21" s="176" t="s">
        <v>436</v>
      </c>
      <c r="E21" s="396">
        <v>573.01585172236946</v>
      </c>
      <c r="F21" s="403">
        <v>623.8251390672101</v>
      </c>
      <c r="G21" s="396">
        <v>691.57085552699755</v>
      </c>
      <c r="H21" s="403">
        <v>718.38686829233006</v>
      </c>
      <c r="I21" s="396">
        <v>812.94859751745025</v>
      </c>
      <c r="J21" s="403">
        <v>860.93514667646662</v>
      </c>
      <c r="K21" s="396">
        <v>955.49687590158658</v>
      </c>
      <c r="L21" s="403">
        <v>1083.9314633566005</v>
      </c>
      <c r="M21" s="396">
        <v>1305.5164109438219</v>
      </c>
      <c r="N21" s="403">
        <v>1405.7236165405909</v>
      </c>
      <c r="O21" s="396">
        <v>1556.740109482201</v>
      </c>
      <c r="P21" s="403">
        <v>1658.3586841718823</v>
      </c>
      <c r="Q21" s="396">
        <v>2249.7223341021108</v>
      </c>
      <c r="R21" s="403">
        <v>2588.4509164010483</v>
      </c>
      <c r="S21" s="396">
        <v>2887.6611640984429</v>
      </c>
      <c r="T21" s="403">
        <v>3184.0486736100138</v>
      </c>
    </row>
    <row r="22" spans="2:20" ht="24.95" customHeight="1" x14ac:dyDescent="0.25">
      <c r="B22" s="628" t="s">
        <v>17</v>
      </c>
      <c r="C22" s="628"/>
      <c r="D22" s="246" t="s">
        <v>468</v>
      </c>
      <c r="E22" s="332">
        <v>1618.6888466733601</v>
      </c>
      <c r="F22" s="331">
        <v>1762.2179069695201</v>
      </c>
      <c r="G22" s="332">
        <v>1953.5899873644</v>
      </c>
      <c r="H22" s="331">
        <v>2029.3414358540401</v>
      </c>
      <c r="I22" s="332">
        <v>2296.4649647385604</v>
      </c>
      <c r="J22" s="331">
        <v>2432.0201883516002</v>
      </c>
      <c r="K22" s="332">
        <v>2699.1437172361207</v>
      </c>
      <c r="L22" s="331">
        <v>3061.9532863180802</v>
      </c>
      <c r="M22" s="332">
        <v>3687.899465943</v>
      </c>
      <c r="N22" s="331">
        <v>3970.97066819376</v>
      </c>
      <c r="O22" s="332">
        <v>4397.5709307406805</v>
      </c>
      <c r="P22" s="331">
        <v>4684.6290513330014</v>
      </c>
      <c r="Q22" s="332">
        <v>6355.1478364466411</v>
      </c>
      <c r="R22" s="331">
        <v>7312.00823842104</v>
      </c>
      <c r="S22" s="332">
        <v>8157.2349268317603</v>
      </c>
      <c r="T22" s="331">
        <v>8994.4877785593617</v>
      </c>
    </row>
    <row r="23" spans="2:20" ht="24.95" customHeight="1" x14ac:dyDescent="0.25">
      <c r="B23" s="628"/>
      <c r="C23" s="628"/>
      <c r="D23" s="257" t="s">
        <v>638</v>
      </c>
      <c r="E23" s="332">
        <v>4491.9279981576001</v>
      </c>
      <c r="F23" s="331">
        <v>4491.9279981576001</v>
      </c>
      <c r="G23" s="332">
        <v>4491.9279981576001</v>
      </c>
      <c r="H23" s="331">
        <v>4491.9279981576001</v>
      </c>
      <c r="I23" s="332">
        <v>4491.9279981576001</v>
      </c>
      <c r="J23" s="331">
        <v>4491.9279981576001</v>
      </c>
      <c r="K23" s="332">
        <v>4491.9279981576001</v>
      </c>
      <c r="L23" s="288" t="s">
        <v>20</v>
      </c>
      <c r="M23" s="289" t="s">
        <v>20</v>
      </c>
      <c r="N23" s="288" t="s">
        <v>20</v>
      </c>
      <c r="O23" s="289" t="s">
        <v>20</v>
      </c>
      <c r="P23" s="288" t="s">
        <v>20</v>
      </c>
      <c r="Q23" s="289" t="s">
        <v>20</v>
      </c>
      <c r="R23" s="288" t="s">
        <v>20</v>
      </c>
      <c r="S23" s="289" t="s">
        <v>20</v>
      </c>
      <c r="T23" s="288" t="s">
        <v>20</v>
      </c>
    </row>
    <row r="24" spans="2:20" ht="24.95" customHeight="1" x14ac:dyDescent="0.25">
      <c r="B24" s="628"/>
      <c r="C24" s="628"/>
      <c r="D24" s="408" t="s">
        <v>469</v>
      </c>
      <c r="E24" s="332">
        <v>1699.6232890070278</v>
      </c>
      <c r="F24" s="331">
        <v>1850.3288023179962</v>
      </c>
      <c r="G24" s="332">
        <v>2054.0603295717124</v>
      </c>
      <c r="H24" s="331">
        <v>2130.8085076467419</v>
      </c>
      <c r="I24" s="332">
        <v>2411.288212975488</v>
      </c>
      <c r="J24" s="331">
        <v>2553.6211977691801</v>
      </c>
      <c r="K24" s="332">
        <v>2834.1009030979267</v>
      </c>
      <c r="L24" s="331">
        <v>3215.0509506339836</v>
      </c>
      <c r="M24" s="332">
        <v>3872.29443924015</v>
      </c>
      <c r="N24" s="331">
        <v>4169.519201603448</v>
      </c>
      <c r="O24" s="332">
        <v>4617.4494772777143</v>
      </c>
      <c r="P24" s="331">
        <v>4918.8605038996511</v>
      </c>
      <c r="Q24" s="332">
        <v>6672.9052282689736</v>
      </c>
      <c r="R24" s="331">
        <v>7677.6086503420929</v>
      </c>
      <c r="S24" s="332">
        <v>8565.0966731733515</v>
      </c>
      <c r="T24" s="331">
        <v>9444.212167487327</v>
      </c>
    </row>
    <row r="25" spans="2:20" ht="24.95" customHeight="1" x14ac:dyDescent="0.25">
      <c r="B25" s="629" t="s">
        <v>23</v>
      </c>
      <c r="C25" s="630" t="s">
        <v>24</v>
      </c>
      <c r="D25" s="246" t="s">
        <v>431</v>
      </c>
      <c r="E25" s="332">
        <v>1025.1696028931281</v>
      </c>
      <c r="F25" s="331">
        <v>1116.0713410806959</v>
      </c>
      <c r="G25" s="332">
        <v>1237.2736586641201</v>
      </c>
      <c r="H25" s="331">
        <v>1285.249576040892</v>
      </c>
      <c r="I25" s="332">
        <v>1454.4278110010878</v>
      </c>
      <c r="J25" s="331">
        <v>1540.2794526226803</v>
      </c>
      <c r="K25" s="332">
        <v>1709.4576875828761</v>
      </c>
      <c r="L25" s="331">
        <v>1939.2370813347841</v>
      </c>
      <c r="M25" s="332">
        <v>2335.6696617639</v>
      </c>
      <c r="N25" s="331">
        <v>2514.9480898560478</v>
      </c>
      <c r="O25" s="332">
        <v>2785.1282561357639</v>
      </c>
      <c r="P25" s="331">
        <v>2966.9317325109005</v>
      </c>
      <c r="Q25" s="332">
        <v>4024.9269630828726</v>
      </c>
      <c r="R25" s="331">
        <v>4630.938550999992</v>
      </c>
      <c r="S25" s="332">
        <v>5166.2487869934484</v>
      </c>
      <c r="T25" s="331">
        <v>5696.5089264209282</v>
      </c>
    </row>
    <row r="26" spans="2:20" ht="24.95" customHeight="1" x14ac:dyDescent="0.25">
      <c r="B26" s="629"/>
      <c r="C26" s="630"/>
      <c r="D26" s="176" t="s">
        <v>868</v>
      </c>
      <c r="E26" s="396">
        <v>2136.6692776088357</v>
      </c>
      <c r="F26" s="403">
        <v>2326.1276371997665</v>
      </c>
      <c r="G26" s="396">
        <v>2578.7387833210087</v>
      </c>
      <c r="H26" s="403">
        <v>2678.7306953273333</v>
      </c>
      <c r="I26" s="396">
        <v>3031.3337534548991</v>
      </c>
      <c r="J26" s="403">
        <v>3210.2666486241128</v>
      </c>
      <c r="K26" s="396">
        <v>3562.86970675168</v>
      </c>
      <c r="L26" s="403">
        <v>4041.7783379398657</v>
      </c>
      <c r="M26" s="396">
        <v>4868.0272950447616</v>
      </c>
      <c r="N26" s="403">
        <v>5241.6812820157638</v>
      </c>
      <c r="O26" s="396">
        <v>5804.7936285776987</v>
      </c>
      <c r="P26" s="403">
        <v>6183.710347759562</v>
      </c>
      <c r="Q26" s="396">
        <v>8388.7951441095665</v>
      </c>
      <c r="R26" s="403">
        <v>9651.8508747157739</v>
      </c>
      <c r="S26" s="396">
        <v>10767.550103417925</v>
      </c>
      <c r="T26" s="403">
        <v>11872.723867698358</v>
      </c>
    </row>
    <row r="27" spans="2:20" ht="24.95" customHeight="1" x14ac:dyDescent="0.25">
      <c r="B27" s="406"/>
      <c r="C27" s="406"/>
      <c r="D27" s="176" t="s">
        <v>1194</v>
      </c>
      <c r="E27" s="332">
        <v>1294.9510773386883</v>
      </c>
      <c r="F27" s="331">
        <v>1409.7743255756161</v>
      </c>
      <c r="G27" s="332">
        <v>1562.8719898915201</v>
      </c>
      <c r="H27" s="331">
        <v>1623.473148683232</v>
      </c>
      <c r="I27" s="332">
        <v>1837.1719717908481</v>
      </c>
      <c r="J27" s="331">
        <v>1945.6161506812803</v>
      </c>
      <c r="K27" s="332">
        <v>2159.3149737888962</v>
      </c>
      <c r="L27" s="331">
        <v>2449.5626290544642</v>
      </c>
      <c r="M27" s="332">
        <v>2950.3195727543998</v>
      </c>
      <c r="N27" s="331">
        <v>3176.7765345550079</v>
      </c>
      <c r="O27" s="332">
        <v>3518.056744592544</v>
      </c>
      <c r="P27" s="331">
        <v>3747.7032410664006</v>
      </c>
      <c r="Q27" s="332">
        <v>5084.1182691573122</v>
      </c>
      <c r="R27" s="331">
        <v>5849.6065907368311</v>
      </c>
      <c r="S27" s="332">
        <v>6525.787941465408</v>
      </c>
      <c r="T27" s="331">
        <v>7195.5902228474879</v>
      </c>
    </row>
    <row r="28" spans="2:20" ht="24.95" customHeight="1" x14ac:dyDescent="0.25">
      <c r="B28" s="631"/>
      <c r="C28" s="632"/>
      <c r="D28" s="176" t="s">
        <v>471</v>
      </c>
      <c r="E28" s="633" t="s">
        <v>1008</v>
      </c>
      <c r="F28" s="633"/>
      <c r="G28" s="633"/>
      <c r="H28" s="633"/>
      <c r="I28" s="633"/>
      <c r="J28" s="633"/>
      <c r="K28" s="633"/>
      <c r="L28" s="633"/>
      <c r="M28" s="633"/>
      <c r="N28" s="633"/>
      <c r="O28" s="633"/>
      <c r="P28" s="633"/>
      <c r="Q28" s="633"/>
      <c r="R28" s="633"/>
      <c r="S28" s="633"/>
      <c r="T28" s="633"/>
    </row>
    <row r="29" spans="2:20" ht="3.75" customHeight="1" x14ac:dyDescent="0.25">
      <c r="B29" s="41"/>
      <c r="C29" s="41"/>
      <c r="D29" s="42"/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  <c r="T29" s="418"/>
    </row>
    <row r="30" spans="2:20" ht="11.25" customHeight="1" x14ac:dyDescent="0.25">
      <c r="B30" s="45"/>
      <c r="C30" s="41"/>
      <c r="D30" s="46"/>
      <c r="E30" s="418"/>
      <c r="H30" s="417"/>
      <c r="K30" s="634"/>
      <c r="L30" s="634"/>
      <c r="M30" s="634"/>
      <c r="N30" s="634"/>
      <c r="O30" s="634"/>
      <c r="P30" s="634"/>
      <c r="Q30" s="634"/>
      <c r="R30" s="634"/>
      <c r="S30" s="634"/>
      <c r="T30" s="634"/>
    </row>
    <row r="31" spans="2:20" ht="2.25" customHeight="1" x14ac:dyDescent="0.25">
      <c r="D31" s="7"/>
      <c r="H31" s="417"/>
    </row>
    <row r="32" spans="2:20" ht="10.5" customHeight="1" x14ac:dyDescent="0.25">
      <c r="B32" s="47" t="s">
        <v>34</v>
      </c>
      <c r="C32" s="48" t="s">
        <v>35</v>
      </c>
      <c r="D32" s="7"/>
      <c r="H32" s="417"/>
    </row>
    <row r="33" spans="2:20" ht="21" customHeight="1" x14ac:dyDescent="0.25">
      <c r="B33" s="47" t="s">
        <v>2</v>
      </c>
      <c r="C33" s="626" t="s">
        <v>384</v>
      </c>
      <c r="D33" s="626"/>
      <c r="E33" s="626"/>
      <c r="F33" s="626"/>
      <c r="G33" s="626"/>
      <c r="H33" s="626"/>
      <c r="I33" s="626"/>
      <c r="J33" s="626"/>
      <c r="K33" s="626"/>
      <c r="L33" s="626"/>
      <c r="M33" s="626"/>
      <c r="N33" s="626"/>
      <c r="O33" s="626"/>
      <c r="P33" s="626"/>
      <c r="Q33" s="626"/>
      <c r="R33" s="626"/>
      <c r="S33" s="626"/>
      <c r="T33" s="626"/>
    </row>
    <row r="34" spans="2:20" ht="1.5" customHeight="1" x14ac:dyDescent="0.25">
      <c r="D34" s="7"/>
      <c r="H34" s="417"/>
    </row>
    <row r="35" spans="2:20" ht="12" customHeight="1" x14ac:dyDescent="0.25">
      <c r="B35" s="49" t="s">
        <v>36</v>
      </c>
      <c r="D35" s="7"/>
      <c r="H35" s="417"/>
    </row>
    <row r="36" spans="2:20" s="50" customFormat="1" ht="9.75" customHeight="1" x14ac:dyDescent="0.15">
      <c r="B36" s="627" t="s">
        <v>639</v>
      </c>
      <c r="C36" s="627"/>
      <c r="D36" s="627"/>
      <c r="E36" s="627"/>
      <c r="F36" s="627"/>
      <c r="G36" s="627"/>
      <c r="H36" s="627"/>
      <c r="I36" s="627"/>
      <c r="J36" s="627"/>
      <c r="K36" s="627"/>
      <c r="L36" s="627"/>
      <c r="M36" s="627"/>
      <c r="N36" s="627"/>
      <c r="O36" s="627"/>
      <c r="P36" s="627"/>
      <c r="Q36" s="627"/>
      <c r="R36" s="627"/>
      <c r="S36" s="627"/>
      <c r="T36" s="627"/>
    </row>
    <row r="37" spans="2:20" s="50" customFormat="1" ht="9.75" customHeight="1" x14ac:dyDescent="0.15">
      <c r="B37" s="627"/>
      <c r="C37" s="627"/>
      <c r="D37" s="627"/>
      <c r="E37" s="627"/>
      <c r="F37" s="627"/>
      <c r="G37" s="627"/>
      <c r="H37" s="627"/>
      <c r="I37" s="627"/>
      <c r="J37" s="627"/>
      <c r="K37" s="627"/>
      <c r="L37" s="627"/>
      <c r="M37" s="627"/>
      <c r="N37" s="627"/>
      <c r="O37" s="627"/>
      <c r="P37" s="627"/>
      <c r="Q37" s="627"/>
      <c r="R37" s="627"/>
      <c r="S37" s="627"/>
      <c r="T37" s="627"/>
    </row>
    <row r="38" spans="2:20" s="50" customFormat="1" ht="0.75" customHeight="1" x14ac:dyDescent="0.15"/>
    <row r="46" spans="2:20" s="232" customFormat="1" ht="8.25" customHeight="1" x14ac:dyDescent="0.25">
      <c r="B46" s="335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</row>
    <row r="47" spans="2:20" s="232" customFormat="1" ht="26.25" hidden="1" customHeight="1" x14ac:dyDescent="0.25"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</row>
  </sheetData>
  <mergeCells count="39">
    <mergeCell ref="B1:T1"/>
    <mergeCell ref="B2:T2"/>
    <mergeCell ref="B3:T3"/>
    <mergeCell ref="B36:T37"/>
    <mergeCell ref="B10:B15"/>
    <mergeCell ref="C10:C15"/>
    <mergeCell ref="B16:C17"/>
    <mergeCell ref="B18:C19"/>
    <mergeCell ref="B20:B21"/>
    <mergeCell ref="C20:C21"/>
    <mergeCell ref="B22:C24"/>
    <mergeCell ref="B25:B26"/>
    <mergeCell ref="C25:C26"/>
    <mergeCell ref="B28:C28"/>
    <mergeCell ref="E28:T28"/>
    <mergeCell ref="B4:T4"/>
    <mergeCell ref="F5:F6"/>
    <mergeCell ref="G5:G6"/>
    <mergeCell ref="H5:H6"/>
    <mergeCell ref="K5:K8"/>
    <mergeCell ref="D6:D7"/>
    <mergeCell ref="I6:I7"/>
    <mergeCell ref="J6:J7"/>
    <mergeCell ref="C33:T33"/>
    <mergeCell ref="T6:T7"/>
    <mergeCell ref="F7:F8"/>
    <mergeCell ref="G7:G8"/>
    <mergeCell ref="H7:H8"/>
    <mergeCell ref="M5:M8"/>
    <mergeCell ref="R6:R7"/>
    <mergeCell ref="S6:S7"/>
    <mergeCell ref="E5:E6"/>
    <mergeCell ref="E7:E8"/>
    <mergeCell ref="K30:T30"/>
    <mergeCell ref="L6:L7"/>
    <mergeCell ref="N6:N7"/>
    <mergeCell ref="O6:O7"/>
    <mergeCell ref="P6:P7"/>
    <mergeCell ref="Q6:Q7"/>
  </mergeCells>
  <pageMargins left="0.25" right="0.25" top="0.75" bottom="0.75" header="0.3" footer="0.3"/>
  <pageSetup paperSize="9" scale="77" firstPageNumber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B1:T53"/>
  <sheetViews>
    <sheetView zoomScale="85" zoomScaleNormal="85" workbookViewId="0">
      <selection activeCell="W24" sqref="W24"/>
    </sheetView>
  </sheetViews>
  <sheetFormatPr defaultRowHeight="15" x14ac:dyDescent="0.25"/>
  <cols>
    <col min="2" max="3" width="2.7109375" style="335" customWidth="1"/>
    <col min="4" max="4" width="27.7109375" style="335" customWidth="1"/>
    <col min="5" max="20" width="5.7109375" style="335" customWidth="1"/>
  </cols>
  <sheetData>
    <row r="1" spans="2:20" ht="15.75" x14ac:dyDescent="0.25">
      <c r="B1" s="643" t="s">
        <v>385</v>
      </c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</row>
    <row r="2" spans="2:20" s="9" customFormat="1" ht="12" x14ac:dyDescent="0.2">
      <c r="B2" s="51"/>
      <c r="C2" s="52"/>
      <c r="D2" s="667" t="s">
        <v>39</v>
      </c>
      <c r="E2" s="668"/>
      <c r="F2" s="668"/>
      <c r="G2" s="669"/>
      <c r="H2" s="667" t="s">
        <v>40</v>
      </c>
      <c r="I2" s="668"/>
      <c r="J2" s="668"/>
      <c r="K2" s="669"/>
      <c r="L2" s="667" t="s">
        <v>41</v>
      </c>
      <c r="M2" s="668"/>
      <c r="N2" s="668"/>
      <c r="O2" s="668"/>
      <c r="P2" s="668"/>
      <c r="Q2" s="668"/>
      <c r="R2" s="668"/>
      <c r="S2" s="669"/>
      <c r="T2" s="51"/>
    </row>
    <row r="3" spans="2:20" s="9" customFormat="1" ht="15.75" x14ac:dyDescent="0.2">
      <c r="D3" s="719" t="s">
        <v>0</v>
      </c>
      <c r="E3" s="720"/>
      <c r="F3" s="720"/>
      <c r="G3" s="721"/>
      <c r="H3" s="719" t="s">
        <v>42</v>
      </c>
      <c r="I3" s="720"/>
      <c r="J3" s="720"/>
      <c r="K3" s="721"/>
      <c r="L3" s="719" t="s">
        <v>43</v>
      </c>
      <c r="M3" s="720"/>
      <c r="N3" s="720"/>
      <c r="O3" s="720"/>
      <c r="P3" s="720"/>
      <c r="Q3" s="720"/>
      <c r="R3" s="720"/>
      <c r="S3" s="721"/>
      <c r="T3" s="51"/>
    </row>
    <row r="4" spans="2:20" x14ac:dyDescent="0.25">
      <c r="B4" s="663" t="s">
        <v>44</v>
      </c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3"/>
      <c r="P4" s="663"/>
      <c r="Q4" s="663"/>
      <c r="R4" s="663"/>
      <c r="S4" s="663"/>
      <c r="T4" s="663"/>
    </row>
    <row r="5" spans="2:20" ht="3.75" customHeight="1" x14ac:dyDescent="0.25">
      <c r="D5" s="7"/>
      <c r="H5" s="417"/>
    </row>
    <row r="6" spans="2:20" s="13" customFormat="1" x14ac:dyDescent="0.2">
      <c r="B6" s="664" t="s">
        <v>3</v>
      </c>
      <c r="C6" s="664"/>
      <c r="D6" s="664"/>
      <c r="E6" s="665">
        <v>100</v>
      </c>
      <c r="F6" s="413"/>
      <c r="G6" s="388">
        <v>115</v>
      </c>
      <c r="H6" s="387">
        <v>80</v>
      </c>
      <c r="I6" s="666">
        <v>150</v>
      </c>
      <c r="J6" s="666">
        <v>160</v>
      </c>
      <c r="K6" s="666">
        <v>180</v>
      </c>
      <c r="L6" s="666">
        <v>200</v>
      </c>
      <c r="M6" s="666">
        <v>230</v>
      </c>
      <c r="N6" s="55" t="s">
        <v>2</v>
      </c>
      <c r="O6" s="55" t="s">
        <v>2</v>
      </c>
      <c r="P6" s="55" t="s">
        <v>2</v>
      </c>
      <c r="Q6" s="55" t="s">
        <v>2</v>
      </c>
      <c r="R6" s="55" t="s">
        <v>2</v>
      </c>
      <c r="S6" s="55" t="s">
        <v>2</v>
      </c>
      <c r="T6" s="55" t="s">
        <v>2</v>
      </c>
    </row>
    <row r="7" spans="2:20" s="13" customFormat="1" x14ac:dyDescent="0.2">
      <c r="B7" s="664"/>
      <c r="C7" s="664"/>
      <c r="D7" s="664"/>
      <c r="E7" s="665"/>
      <c r="F7" s="414">
        <v>110</v>
      </c>
      <c r="G7" s="339">
        <v>120</v>
      </c>
      <c r="H7" s="386" t="s">
        <v>45</v>
      </c>
      <c r="I7" s="666"/>
      <c r="J7" s="666"/>
      <c r="K7" s="666"/>
      <c r="L7" s="666"/>
      <c r="M7" s="666"/>
      <c r="N7" s="339">
        <v>250</v>
      </c>
      <c r="O7" s="339">
        <v>280</v>
      </c>
      <c r="P7" s="339">
        <v>300</v>
      </c>
      <c r="Q7" s="339">
        <v>350</v>
      </c>
      <c r="R7" s="339">
        <v>400</v>
      </c>
      <c r="S7" s="339">
        <v>450</v>
      </c>
      <c r="T7" s="339">
        <v>500</v>
      </c>
    </row>
    <row r="8" spans="2:20" s="13" customFormat="1" x14ac:dyDescent="0.2">
      <c r="B8" s="661" t="s">
        <v>46</v>
      </c>
      <c r="C8" s="661"/>
      <c r="D8" s="661"/>
      <c r="E8" s="662" t="s">
        <v>47</v>
      </c>
      <c r="F8" s="415" t="s">
        <v>48</v>
      </c>
      <c r="G8" s="338" t="s">
        <v>49</v>
      </c>
      <c r="H8" s="61">
        <v>130</v>
      </c>
      <c r="I8" s="659" t="s">
        <v>50</v>
      </c>
      <c r="J8" s="659" t="s">
        <v>51</v>
      </c>
      <c r="K8" s="659" t="s">
        <v>52</v>
      </c>
      <c r="L8" s="659" t="s">
        <v>53</v>
      </c>
      <c r="M8" s="659" t="s">
        <v>54</v>
      </c>
      <c r="N8" s="338" t="s">
        <v>55</v>
      </c>
      <c r="O8" s="338" t="s">
        <v>56</v>
      </c>
      <c r="P8" s="338" t="s">
        <v>57</v>
      </c>
      <c r="Q8" s="338" t="s">
        <v>58</v>
      </c>
      <c r="R8" s="338" t="s">
        <v>59</v>
      </c>
      <c r="S8" s="338" t="s">
        <v>60</v>
      </c>
      <c r="T8" s="338" t="s">
        <v>61</v>
      </c>
    </row>
    <row r="9" spans="2:20" s="13" customFormat="1" x14ac:dyDescent="0.25">
      <c r="B9" s="660"/>
      <c r="C9" s="660"/>
      <c r="D9" s="660"/>
      <c r="E9" s="662"/>
      <c r="F9" s="416"/>
      <c r="G9" s="385"/>
      <c r="H9" s="386" t="s">
        <v>62</v>
      </c>
      <c r="I9" s="659"/>
      <c r="J9" s="659"/>
      <c r="K9" s="659"/>
      <c r="L9" s="659"/>
      <c r="M9" s="659"/>
      <c r="N9" s="385"/>
      <c r="O9" s="385"/>
      <c r="P9" s="385"/>
      <c r="Q9" s="385"/>
      <c r="R9" s="385"/>
      <c r="S9" s="385"/>
      <c r="T9" s="385"/>
    </row>
    <row r="10" spans="2:20" s="232" customFormat="1" ht="3" customHeight="1" x14ac:dyDescent="0.25">
      <c r="C10" s="238"/>
      <c r="D10" s="239"/>
      <c r="E10" s="238"/>
      <c r="F10" s="238"/>
      <c r="G10" s="238"/>
      <c r="H10" s="231"/>
      <c r="I10" s="238"/>
      <c r="J10" s="238"/>
      <c r="K10" s="238"/>
      <c r="L10" s="238"/>
      <c r="M10" s="238"/>
      <c r="N10" s="238"/>
      <c r="O10" s="238"/>
      <c r="P10" s="238"/>
      <c r="Q10" s="238"/>
      <c r="R10" s="238"/>
    </row>
    <row r="11" spans="2:20" ht="24.95" customHeight="1" x14ac:dyDescent="0.25">
      <c r="B11" s="636" t="s">
        <v>4</v>
      </c>
      <c r="C11" s="637" t="s">
        <v>543</v>
      </c>
      <c r="D11" s="241">
        <v>1000</v>
      </c>
      <c r="E11" s="210">
        <v>2770.8035907777339</v>
      </c>
      <c r="F11" s="213">
        <v>2957.9844232660489</v>
      </c>
      <c r="G11" s="210">
        <v>3142.5289060010073</v>
      </c>
      <c r="H11" s="213">
        <v>3329.7097384893227</v>
      </c>
      <c r="I11" s="210">
        <v>3698.7987039592399</v>
      </c>
      <c r="J11" s="213">
        <v>3949.2519305281121</v>
      </c>
      <c r="K11" s="210">
        <v>4315.7045462446713</v>
      </c>
      <c r="L11" s="213">
        <v>4748.0659057951461</v>
      </c>
      <c r="M11" s="210">
        <v>5633.879422922947</v>
      </c>
      <c r="N11" s="213">
        <v>6029.33188592643</v>
      </c>
      <c r="O11" s="210">
        <v>6619.874230678297</v>
      </c>
      <c r="P11" s="213">
        <v>7010.0539941750649</v>
      </c>
      <c r="Q11" s="210">
        <v>9406.4959199761706</v>
      </c>
      <c r="R11" s="213">
        <v>10719.398097147732</v>
      </c>
      <c r="S11" s="210">
        <v>11874.1192891179</v>
      </c>
      <c r="T11" s="213">
        <v>13028.840481088071</v>
      </c>
    </row>
    <row r="12" spans="2:20" ht="24.95" customHeight="1" x14ac:dyDescent="0.25">
      <c r="B12" s="636"/>
      <c r="C12" s="637"/>
      <c r="D12" s="176">
        <v>750</v>
      </c>
      <c r="E12" s="210">
        <v>2355.1830521610736</v>
      </c>
      <c r="F12" s="213">
        <v>2514.2867597761415</v>
      </c>
      <c r="G12" s="210">
        <v>2671.1495701008566</v>
      </c>
      <c r="H12" s="213">
        <v>2830.2532777159245</v>
      </c>
      <c r="I12" s="210">
        <v>3143.978898365353</v>
      </c>
      <c r="J12" s="213">
        <v>3356.8641409488951</v>
      </c>
      <c r="K12" s="210">
        <v>3668.3488643079718</v>
      </c>
      <c r="L12" s="213">
        <v>4035.8560199258745</v>
      </c>
      <c r="M12" s="210">
        <v>4788.7975094845051</v>
      </c>
      <c r="N12" s="213">
        <v>5124.9321030374658</v>
      </c>
      <c r="O12" s="210">
        <v>5626.893096076551</v>
      </c>
      <c r="P12" s="213">
        <v>5958.5458950488064</v>
      </c>
      <c r="Q12" s="210">
        <v>7995.5215319797435</v>
      </c>
      <c r="R12" s="213">
        <v>9111.4883825755714</v>
      </c>
      <c r="S12" s="210">
        <v>10093.001395750214</v>
      </c>
      <c r="T12" s="213">
        <v>11074.514408924861</v>
      </c>
    </row>
    <row r="13" spans="2:20" ht="24.95" customHeight="1" x14ac:dyDescent="0.25">
      <c r="B13" s="636"/>
      <c r="C13" s="637"/>
      <c r="D13" s="176">
        <v>500</v>
      </c>
      <c r="E13" s="210">
        <v>2078.1026930833009</v>
      </c>
      <c r="F13" s="213">
        <v>2218.4883174495367</v>
      </c>
      <c r="G13" s="210">
        <v>2356.8966795007559</v>
      </c>
      <c r="H13" s="213">
        <v>2497.2823038669926</v>
      </c>
      <c r="I13" s="210">
        <v>2774.0990279694297</v>
      </c>
      <c r="J13" s="213">
        <v>2961.9389478960838</v>
      </c>
      <c r="K13" s="210">
        <v>3236.7784096835035</v>
      </c>
      <c r="L13" s="213">
        <v>3561.0494293463603</v>
      </c>
      <c r="M13" s="210">
        <v>4225.4095671922096</v>
      </c>
      <c r="N13" s="213">
        <v>4521.9989144448227</v>
      </c>
      <c r="O13" s="210">
        <v>4964.9056730087223</v>
      </c>
      <c r="P13" s="213">
        <v>5257.5404956312987</v>
      </c>
      <c r="Q13" s="210">
        <v>7054.8719399821275</v>
      </c>
      <c r="R13" s="213">
        <v>8039.5485728607991</v>
      </c>
      <c r="S13" s="210">
        <v>8905.5894668384244</v>
      </c>
      <c r="T13" s="213">
        <v>9771.6303608160524</v>
      </c>
    </row>
    <row r="14" spans="2:20" ht="24.95" customHeight="1" x14ac:dyDescent="0.25">
      <c r="B14" s="636"/>
      <c r="C14" s="637"/>
      <c r="D14" s="176">
        <v>350</v>
      </c>
      <c r="E14" s="210">
        <v>1662.4821544666404</v>
      </c>
      <c r="F14" s="213">
        <v>1774.7906539596293</v>
      </c>
      <c r="G14" s="210">
        <v>1885.5173436006044</v>
      </c>
      <c r="H14" s="213">
        <v>1997.8258430935937</v>
      </c>
      <c r="I14" s="210">
        <v>2219.2792223755437</v>
      </c>
      <c r="J14" s="213">
        <v>2369.5511583168673</v>
      </c>
      <c r="K14" s="210">
        <v>2589.422727746803</v>
      </c>
      <c r="L14" s="213">
        <v>2848.8395434770878</v>
      </c>
      <c r="M14" s="210">
        <v>3380.3276537537677</v>
      </c>
      <c r="N14" s="213">
        <v>3617.5991315558585</v>
      </c>
      <c r="O14" s="210">
        <v>3971.9245384069777</v>
      </c>
      <c r="P14" s="213">
        <v>4206.0323965050384</v>
      </c>
      <c r="Q14" s="210">
        <v>5643.8975519857013</v>
      </c>
      <c r="R14" s="213">
        <v>6431.6388582886384</v>
      </c>
      <c r="S14" s="210">
        <v>7124.4715734707388</v>
      </c>
      <c r="T14" s="213">
        <v>7817.3042886528428</v>
      </c>
    </row>
    <row r="15" spans="2:20" ht="24.95" customHeight="1" x14ac:dyDescent="0.25">
      <c r="B15" s="636"/>
      <c r="C15" s="637"/>
      <c r="D15" s="176">
        <v>250</v>
      </c>
      <c r="E15" s="210">
        <v>1385.401795388867</v>
      </c>
      <c r="F15" s="213">
        <v>1478.9922116330245</v>
      </c>
      <c r="G15" s="210">
        <v>1571.2644530005036</v>
      </c>
      <c r="H15" s="213">
        <v>1664.8548692446614</v>
      </c>
      <c r="I15" s="210">
        <v>1849.39935197962</v>
      </c>
      <c r="J15" s="213">
        <v>1974.625965264056</v>
      </c>
      <c r="K15" s="210">
        <v>2157.8522731223356</v>
      </c>
      <c r="L15" s="213">
        <v>2374.0329528975731</v>
      </c>
      <c r="M15" s="210">
        <v>2816.9397114614735</v>
      </c>
      <c r="N15" s="213">
        <v>3014.665942963215</v>
      </c>
      <c r="O15" s="210">
        <v>3309.9371153391485</v>
      </c>
      <c r="P15" s="213">
        <v>3505.0269970875324</v>
      </c>
      <c r="Q15" s="210">
        <v>4703.2479599880853</v>
      </c>
      <c r="R15" s="213">
        <v>5359.6990485738661</v>
      </c>
      <c r="S15" s="210">
        <v>5937.0596445589499</v>
      </c>
      <c r="T15" s="213">
        <v>6514.4202405440356</v>
      </c>
    </row>
    <row r="16" spans="2:20" ht="24.95" customHeight="1" x14ac:dyDescent="0.25">
      <c r="B16" s="636"/>
      <c r="C16" s="637"/>
      <c r="D16" s="176">
        <v>150</v>
      </c>
      <c r="E16" s="210">
        <v>1108.3214363110935</v>
      </c>
      <c r="F16" s="213">
        <v>1183.1937693064199</v>
      </c>
      <c r="G16" s="210">
        <v>1257.0115624004031</v>
      </c>
      <c r="H16" s="213">
        <v>1331.8838953957293</v>
      </c>
      <c r="I16" s="210">
        <v>1479.5194815836958</v>
      </c>
      <c r="J16" s="213">
        <v>1579.7007722112446</v>
      </c>
      <c r="K16" s="210">
        <v>1726.2818184978685</v>
      </c>
      <c r="L16" s="213">
        <v>1899.2263623180584</v>
      </c>
      <c r="M16" s="210">
        <v>2253.5517691691789</v>
      </c>
      <c r="N16" s="213">
        <v>2411.7327543705719</v>
      </c>
      <c r="O16" s="210">
        <v>2647.9496922713183</v>
      </c>
      <c r="P16" s="213">
        <v>2804.021597670026</v>
      </c>
      <c r="Q16" s="210">
        <v>3762.5983679904684</v>
      </c>
      <c r="R16" s="213">
        <v>4287.7592388590929</v>
      </c>
      <c r="S16" s="210">
        <v>4749.647715647161</v>
      </c>
      <c r="T16" s="213">
        <v>5211.5361924352283</v>
      </c>
    </row>
    <row r="17" spans="2:20" ht="24.95" customHeight="1" x14ac:dyDescent="0.25">
      <c r="B17" s="657" t="s">
        <v>6</v>
      </c>
      <c r="C17" s="658"/>
      <c r="D17" s="176" t="s">
        <v>472</v>
      </c>
      <c r="E17" s="210">
        <v>3011.7430334540586</v>
      </c>
      <c r="F17" s="213">
        <v>3215.2004600717928</v>
      </c>
      <c r="G17" s="210">
        <v>3415.7922891315311</v>
      </c>
      <c r="H17" s="213">
        <v>3619.2497157492644</v>
      </c>
      <c r="I17" s="210">
        <v>4020.4333738687387</v>
      </c>
      <c r="J17" s="213">
        <v>4292.6651418783831</v>
      </c>
      <c r="K17" s="210">
        <v>4690.9832024398611</v>
      </c>
      <c r="L17" s="213">
        <v>5160.9412019512465</v>
      </c>
      <c r="M17" s="210">
        <v>6123.7819814379864</v>
      </c>
      <c r="N17" s="213">
        <v>6553.6216151374238</v>
      </c>
      <c r="O17" s="210">
        <v>7195.515468128584</v>
      </c>
      <c r="P17" s="213">
        <v>7619.6239067120287</v>
      </c>
      <c r="Q17" s="210">
        <v>10224.452086930622</v>
      </c>
      <c r="R17" s="213">
        <v>11651.519670812753</v>
      </c>
      <c r="S17" s="210">
        <v>12906.651401215109</v>
      </c>
      <c r="T17" s="213">
        <v>14161.783131617469</v>
      </c>
    </row>
    <row r="18" spans="2:20" ht="24.95" customHeight="1" x14ac:dyDescent="0.25">
      <c r="B18" s="653"/>
      <c r="C18" s="655"/>
      <c r="D18" s="176" t="s">
        <v>473</v>
      </c>
      <c r="E18" s="210">
        <v>2493.7232316999607</v>
      </c>
      <c r="F18" s="213">
        <v>2662.1859809394441</v>
      </c>
      <c r="G18" s="210">
        <v>2828.276015400907</v>
      </c>
      <c r="H18" s="213">
        <v>2996.7387646403909</v>
      </c>
      <c r="I18" s="210">
        <v>3328.9188335633153</v>
      </c>
      <c r="J18" s="213">
        <v>3554.3267374753009</v>
      </c>
      <c r="K18" s="210">
        <v>3884.1340916202043</v>
      </c>
      <c r="L18" s="213">
        <v>4273.2593152156323</v>
      </c>
      <c r="M18" s="210">
        <v>5070.4914806306524</v>
      </c>
      <c r="N18" s="213">
        <v>5426.398697333786</v>
      </c>
      <c r="O18" s="210">
        <v>5957.8868076104673</v>
      </c>
      <c r="P18" s="213">
        <v>6309.0485947575589</v>
      </c>
      <c r="Q18" s="210">
        <v>8465.8463279785537</v>
      </c>
      <c r="R18" s="213">
        <v>9647.4582874329608</v>
      </c>
      <c r="S18" s="210">
        <v>10686.707360206108</v>
      </c>
      <c r="T18" s="213">
        <v>11725.956432979265</v>
      </c>
    </row>
    <row r="19" spans="2:20" ht="24.95" customHeight="1" x14ac:dyDescent="0.25">
      <c r="B19" s="628" t="s">
        <v>9</v>
      </c>
      <c r="C19" s="628"/>
      <c r="D19" s="247" t="s">
        <v>493</v>
      </c>
      <c r="E19" s="210">
        <v>3252.6824761303837</v>
      </c>
      <c r="F19" s="213">
        <v>3472.4164968775358</v>
      </c>
      <c r="G19" s="210">
        <v>3689.0556722620527</v>
      </c>
      <c r="H19" s="213">
        <v>3908.7896930092061</v>
      </c>
      <c r="I19" s="210">
        <v>4342.0680437782385</v>
      </c>
      <c r="J19" s="213">
        <v>4636.0783532286541</v>
      </c>
      <c r="K19" s="210">
        <v>5066.2618586350509</v>
      </c>
      <c r="L19" s="213">
        <v>5573.816498107346</v>
      </c>
      <c r="M19" s="210">
        <v>6613.6845399530266</v>
      </c>
      <c r="N19" s="213">
        <v>7077.9113443484193</v>
      </c>
      <c r="O19" s="210">
        <v>7771.1567055788692</v>
      </c>
      <c r="P19" s="213">
        <v>8229.1938192489906</v>
      </c>
      <c r="Q19" s="210">
        <v>11042.408253885071</v>
      </c>
      <c r="R19" s="213">
        <v>12583.641244477776</v>
      </c>
      <c r="S19" s="210">
        <v>13939.18351331232</v>
      </c>
      <c r="T19" s="213">
        <v>15294.725782146867</v>
      </c>
    </row>
    <row r="20" spans="2:20" s="335" customFormat="1" ht="24.95" customHeight="1" x14ac:dyDescent="0.25">
      <c r="B20" s="628"/>
      <c r="C20" s="628"/>
      <c r="D20" s="247" t="s">
        <v>1153</v>
      </c>
      <c r="E20" s="210">
        <v>4818.7888535264938</v>
      </c>
      <c r="F20" s="213">
        <v>5144.3207361148679</v>
      </c>
      <c r="G20" s="210">
        <v>5465.2676626104476</v>
      </c>
      <c r="H20" s="213">
        <v>5790.7995451988227</v>
      </c>
      <c r="I20" s="210">
        <v>6432.6933981899829</v>
      </c>
      <c r="J20" s="213">
        <v>6868.264227005413</v>
      </c>
      <c r="K20" s="210">
        <v>7505.5731239037777</v>
      </c>
      <c r="L20" s="213">
        <v>8257.505923121993</v>
      </c>
      <c r="M20" s="210">
        <v>9798.0511703007778</v>
      </c>
      <c r="N20" s="213">
        <v>10485.794584219879</v>
      </c>
      <c r="O20" s="210">
        <v>11512.824749005735</v>
      </c>
      <c r="P20" s="213">
        <v>12191.398250739245</v>
      </c>
      <c r="Q20" s="210">
        <v>16359.123339088992</v>
      </c>
      <c r="R20" s="213">
        <v>18642.431473300407</v>
      </c>
      <c r="S20" s="210">
        <v>20650.642241944177</v>
      </c>
      <c r="T20" s="213">
        <v>22658.853010587951</v>
      </c>
    </row>
    <row r="21" spans="2:20" ht="24.95" customHeight="1" x14ac:dyDescent="0.25">
      <c r="B21" s="628"/>
      <c r="C21" s="628"/>
      <c r="D21" s="247" t="s">
        <v>548</v>
      </c>
      <c r="E21" s="210">
        <v>4818.7888535264938</v>
      </c>
      <c r="F21" s="213">
        <v>5144.3207361148679</v>
      </c>
      <c r="G21" s="210">
        <v>5465.2676626104476</v>
      </c>
      <c r="H21" s="213">
        <v>5790.7995451988227</v>
      </c>
      <c r="I21" s="210">
        <v>6432.6933981899829</v>
      </c>
      <c r="J21" s="213">
        <v>6868.264227005413</v>
      </c>
      <c r="K21" s="210">
        <v>7505.5731239037777</v>
      </c>
      <c r="L21" s="213">
        <v>8257.505923121993</v>
      </c>
      <c r="M21" s="210">
        <v>9798.0511703007778</v>
      </c>
      <c r="N21" s="213">
        <v>10485.794584219879</v>
      </c>
      <c r="O21" s="210">
        <v>11512.824749005735</v>
      </c>
      <c r="P21" s="213">
        <v>12191.398250739245</v>
      </c>
      <c r="Q21" s="210">
        <v>16359.123339088992</v>
      </c>
      <c r="R21" s="213">
        <v>18642.431473300407</v>
      </c>
      <c r="S21" s="210">
        <v>20650.642241944177</v>
      </c>
      <c r="T21" s="213">
        <v>22658.853010587951</v>
      </c>
    </row>
    <row r="22" spans="2:20" s="262" customFormat="1" ht="24.95" customHeight="1" x14ac:dyDescent="0.25">
      <c r="B22" s="628"/>
      <c r="C22" s="628"/>
      <c r="D22" s="247" t="s">
        <v>494</v>
      </c>
      <c r="E22" s="210">
        <v>4818.7888535264938</v>
      </c>
      <c r="F22" s="213">
        <v>5144.3207361148679</v>
      </c>
      <c r="G22" s="210">
        <v>5465.2676626104476</v>
      </c>
      <c r="H22" s="213">
        <v>5790.7995451988227</v>
      </c>
      <c r="I22" s="210">
        <v>6432.6933981899829</v>
      </c>
      <c r="J22" s="213">
        <v>6868.264227005413</v>
      </c>
      <c r="K22" s="210">
        <v>7505.5731239037777</v>
      </c>
      <c r="L22" s="213">
        <v>8257.505923121993</v>
      </c>
      <c r="M22" s="210">
        <v>9798.0511703007778</v>
      </c>
      <c r="N22" s="213">
        <v>10485.794584219879</v>
      </c>
      <c r="O22" s="210">
        <v>11512.824749005735</v>
      </c>
      <c r="P22" s="213">
        <v>12191.398250739245</v>
      </c>
      <c r="Q22" s="210">
        <v>16359.123339088992</v>
      </c>
      <c r="R22" s="213">
        <v>18642.431473300407</v>
      </c>
      <c r="S22" s="210">
        <v>20650.642241944177</v>
      </c>
      <c r="T22" s="213">
        <v>22658.853010587951</v>
      </c>
    </row>
    <row r="23" spans="2:20" s="335" customFormat="1" ht="24.95" customHeight="1" x14ac:dyDescent="0.25">
      <c r="B23" s="562"/>
      <c r="C23" s="563"/>
      <c r="D23" s="247" t="s">
        <v>1152</v>
      </c>
      <c r="E23" s="210">
        <v>5951.2042341052193</v>
      </c>
      <c r="F23" s="213">
        <v>6353.236109101862</v>
      </c>
      <c r="G23" s="210">
        <v>6749.605563323903</v>
      </c>
      <c r="H23" s="213">
        <v>7151.6374383205457</v>
      </c>
      <c r="I23" s="210">
        <v>7944.3763467646286</v>
      </c>
      <c r="J23" s="213">
        <v>8482.3063203516867</v>
      </c>
      <c r="K23" s="210">
        <v>9269.3828080211661</v>
      </c>
      <c r="L23" s="213">
        <v>10198.019815055663</v>
      </c>
      <c r="M23" s="210">
        <v>12100.593195321462</v>
      </c>
      <c r="N23" s="213">
        <v>12949.956311511551</v>
      </c>
      <c r="O23" s="210">
        <v>14218.338565022083</v>
      </c>
      <c r="P23" s="213">
        <v>15056.376839662971</v>
      </c>
      <c r="Q23" s="210">
        <v>20203.517323774908</v>
      </c>
      <c r="R23" s="213">
        <v>23023.402869526002</v>
      </c>
      <c r="S23" s="210">
        <v>25503.543168801061</v>
      </c>
      <c r="T23" s="213">
        <v>27983.68346807612</v>
      </c>
    </row>
    <row r="24" spans="2:20" s="335" customFormat="1" ht="24.95" customHeight="1" x14ac:dyDescent="0.25">
      <c r="B24" s="562"/>
      <c r="C24" s="563"/>
      <c r="D24" s="247" t="s">
        <v>1151</v>
      </c>
      <c r="E24" s="210">
        <v>5951.2042341052193</v>
      </c>
      <c r="F24" s="213">
        <v>6353.236109101862</v>
      </c>
      <c r="G24" s="210">
        <v>6749.605563323903</v>
      </c>
      <c r="H24" s="213">
        <v>7151.6374383205457</v>
      </c>
      <c r="I24" s="210">
        <v>7944.3763467646286</v>
      </c>
      <c r="J24" s="213">
        <v>8482.3063203516867</v>
      </c>
      <c r="K24" s="210">
        <v>9269.3828080211661</v>
      </c>
      <c r="L24" s="213">
        <v>10198.019815055663</v>
      </c>
      <c r="M24" s="210">
        <v>12100.593195321462</v>
      </c>
      <c r="N24" s="213">
        <v>12949.956311511551</v>
      </c>
      <c r="O24" s="210">
        <v>14218.338565022083</v>
      </c>
      <c r="P24" s="213">
        <v>15056.376839662971</v>
      </c>
      <c r="Q24" s="210">
        <v>20203.517323774908</v>
      </c>
      <c r="R24" s="213">
        <v>23023.402869526002</v>
      </c>
      <c r="S24" s="210">
        <v>25503.543168801061</v>
      </c>
      <c r="T24" s="213">
        <v>27983.68346807612</v>
      </c>
    </row>
    <row r="25" spans="2:20" s="311" customFormat="1" ht="24.95" customHeight="1" x14ac:dyDescent="0.25">
      <c r="B25" s="383"/>
      <c r="C25" s="384"/>
      <c r="D25" s="176" t="s">
        <v>819</v>
      </c>
      <c r="E25" s="210">
        <v>1802.8490347792851</v>
      </c>
      <c r="F25" s="213">
        <v>1940.0964837328536</v>
      </c>
      <c r="G25" s="210">
        <v>2097.9607304215565</v>
      </c>
      <c r="H25" s="213">
        <v>2204.5576371470656</v>
      </c>
      <c r="I25" s="210">
        <v>2467.9999114295451</v>
      </c>
      <c r="J25" s="213">
        <v>2626.0945134002045</v>
      </c>
      <c r="K25" s="210">
        <v>2888.5179085509517</v>
      </c>
      <c r="L25" s="213">
        <v>3219.6846357287309</v>
      </c>
      <c r="M25" s="210">
        <v>3845.0947963321737</v>
      </c>
      <c r="N25" s="213">
        <v>4125.9377542209295</v>
      </c>
      <c r="O25" s="210">
        <v>4547.0847984584489</v>
      </c>
      <c r="P25" s="213">
        <v>4827.6929711559787</v>
      </c>
      <c r="Q25" s="210">
        <v>6509.2998191684246</v>
      </c>
      <c r="R25" s="213">
        <v>7449.4151641082726</v>
      </c>
      <c r="S25" s="210">
        <v>8277.9145151215143</v>
      </c>
      <c r="T25" s="213">
        <v>9102.8079199902804</v>
      </c>
    </row>
    <row r="26" spans="2:20" ht="24.95" customHeight="1" x14ac:dyDescent="0.25">
      <c r="B26" s="410" t="s">
        <v>64</v>
      </c>
      <c r="C26" s="411" t="s">
        <v>18</v>
      </c>
      <c r="D26" s="176" t="s">
        <v>474</v>
      </c>
      <c r="E26" s="210">
        <v>3493.621918806708</v>
      </c>
      <c r="F26" s="213">
        <v>3729.6325336832792</v>
      </c>
      <c r="G26" s="210">
        <v>3962.3190553925742</v>
      </c>
      <c r="H26" s="213">
        <v>4198.3296702691468</v>
      </c>
      <c r="I26" s="210">
        <v>4663.7027136877368</v>
      </c>
      <c r="J26" s="213">
        <v>4979.4915645789242</v>
      </c>
      <c r="K26" s="210">
        <v>5441.5405148302389</v>
      </c>
      <c r="L26" s="213">
        <v>5986.6917942634454</v>
      </c>
      <c r="M26" s="210">
        <v>7103.5870984680641</v>
      </c>
      <c r="N26" s="213">
        <v>7602.2010735594131</v>
      </c>
      <c r="O26" s="210">
        <v>8346.7979430291562</v>
      </c>
      <c r="P26" s="213">
        <v>8838.7637317859517</v>
      </c>
      <c r="Q26" s="210">
        <v>11860.364420839518</v>
      </c>
      <c r="R26" s="213">
        <v>13515.762818142795</v>
      </c>
      <c r="S26" s="210">
        <v>14971.715625409526</v>
      </c>
      <c r="T26" s="213">
        <v>16427.668432676262</v>
      </c>
    </row>
    <row r="27" spans="2:20" ht="24.95" customHeight="1" x14ac:dyDescent="0.25">
      <c r="B27" s="657" t="s">
        <v>66</v>
      </c>
      <c r="C27" s="658" t="s">
        <v>24</v>
      </c>
      <c r="D27" s="176" t="s">
        <v>423</v>
      </c>
      <c r="E27" s="210">
        <v>602.34860669081172</v>
      </c>
      <c r="F27" s="213">
        <v>643.04009201435849</v>
      </c>
      <c r="G27" s="210">
        <v>683.15845782630595</v>
      </c>
      <c r="H27" s="213">
        <v>723.84994314985283</v>
      </c>
      <c r="I27" s="210">
        <v>804.08667477374786</v>
      </c>
      <c r="J27" s="213">
        <v>858.53302837567662</v>
      </c>
      <c r="K27" s="210">
        <v>938.19664048797222</v>
      </c>
      <c r="L27" s="213">
        <v>1032.1882403902491</v>
      </c>
      <c r="M27" s="210">
        <v>1224.7563962875972</v>
      </c>
      <c r="N27" s="213">
        <v>1310.7243230274848</v>
      </c>
      <c r="O27" s="210">
        <v>1439.1030936257168</v>
      </c>
      <c r="P27" s="213">
        <v>1523.9247813424056</v>
      </c>
      <c r="Q27" s="210">
        <v>2044.890417386124</v>
      </c>
      <c r="R27" s="213">
        <v>2330.3039341625508</v>
      </c>
      <c r="S27" s="210">
        <v>2581.3302802430221</v>
      </c>
      <c r="T27" s="213">
        <v>2832.3566263234939</v>
      </c>
    </row>
    <row r="28" spans="2:20" ht="24.95" customHeight="1" x14ac:dyDescent="0.25">
      <c r="B28" s="652"/>
      <c r="C28" s="654"/>
      <c r="D28" s="176" t="s">
        <v>495</v>
      </c>
      <c r="E28" s="210">
        <v>963.75777070529887</v>
      </c>
      <c r="F28" s="213">
        <v>1028.8641472229738</v>
      </c>
      <c r="G28" s="210">
        <v>1093.0535325220899</v>
      </c>
      <c r="H28" s="213">
        <v>1158.1599090397647</v>
      </c>
      <c r="I28" s="210">
        <v>1286.5386796379964</v>
      </c>
      <c r="J28" s="213">
        <v>1373.6528454010825</v>
      </c>
      <c r="K28" s="210">
        <v>1501.1146247807555</v>
      </c>
      <c r="L28" s="213">
        <v>1651.5011846243988</v>
      </c>
      <c r="M28" s="210">
        <v>1959.610234060156</v>
      </c>
      <c r="N28" s="213">
        <v>2097.1589168439759</v>
      </c>
      <c r="O28" s="210">
        <v>2302.5649498011467</v>
      </c>
      <c r="P28" s="213">
        <v>2438.2796501478488</v>
      </c>
      <c r="Q28" s="210">
        <v>3271.8246678177984</v>
      </c>
      <c r="R28" s="213">
        <v>3728.4862946600811</v>
      </c>
      <c r="S28" s="210">
        <v>4130.1284483888357</v>
      </c>
      <c r="T28" s="213">
        <v>4531.77060211759</v>
      </c>
    </row>
    <row r="29" spans="2:20" s="311" customFormat="1" ht="24.95" customHeight="1" x14ac:dyDescent="0.25">
      <c r="B29" s="652"/>
      <c r="C29" s="654"/>
      <c r="D29" s="176" t="s">
        <v>792</v>
      </c>
      <c r="E29" s="210">
        <v>1070.841967450332</v>
      </c>
      <c r="F29" s="213">
        <v>1143.182385803304</v>
      </c>
      <c r="G29" s="210">
        <v>1214.5039250245441</v>
      </c>
      <c r="H29" s="213">
        <v>1286.8443433775162</v>
      </c>
      <c r="I29" s="210">
        <v>1429.4874218199961</v>
      </c>
      <c r="J29" s="213">
        <v>1526.280939334536</v>
      </c>
      <c r="K29" s="210">
        <v>1667.9051386452838</v>
      </c>
      <c r="L29" s="213">
        <v>1835.0013162493319</v>
      </c>
      <c r="M29" s="210">
        <v>2177.3447045112844</v>
      </c>
      <c r="N29" s="213">
        <v>2330.1765742710845</v>
      </c>
      <c r="O29" s="210">
        <v>2558.4054997790518</v>
      </c>
      <c r="P29" s="213">
        <v>2709.1996112753882</v>
      </c>
      <c r="Q29" s="210">
        <v>3635.3607420197764</v>
      </c>
      <c r="R29" s="213">
        <v>4142.7625496223118</v>
      </c>
      <c r="S29" s="210">
        <v>4589.0316093209276</v>
      </c>
      <c r="T29" s="213">
        <v>5035.3006690195452</v>
      </c>
    </row>
    <row r="30" spans="2:20" s="311" customFormat="1" ht="24.95" customHeight="1" x14ac:dyDescent="0.25">
      <c r="B30" s="653"/>
      <c r="C30" s="655"/>
      <c r="D30" s="176" t="s">
        <v>793</v>
      </c>
      <c r="E30" s="210">
        <v>1177.9261641953653</v>
      </c>
      <c r="F30" s="213">
        <v>1257.5006243836344</v>
      </c>
      <c r="G30" s="210">
        <v>1335.9543175269985</v>
      </c>
      <c r="H30" s="213">
        <v>1415.528777715268</v>
      </c>
      <c r="I30" s="210">
        <v>1572.4361640019958</v>
      </c>
      <c r="J30" s="213">
        <v>1678.9090332679898</v>
      </c>
      <c r="K30" s="210">
        <v>1834.6956525098124</v>
      </c>
      <c r="L30" s="213">
        <v>2018.5014478742653</v>
      </c>
      <c r="M30" s="210">
        <v>2395.0791749624127</v>
      </c>
      <c r="N30" s="213">
        <v>2563.1942316981931</v>
      </c>
      <c r="O30" s="210">
        <v>2814.2460497569573</v>
      </c>
      <c r="P30" s="213">
        <v>2980.1195724029271</v>
      </c>
      <c r="Q30" s="210">
        <v>3998.8968162217543</v>
      </c>
      <c r="R30" s="213">
        <v>4557.0388045845439</v>
      </c>
      <c r="S30" s="210">
        <v>5047.9347702530213</v>
      </c>
      <c r="T30" s="213">
        <v>5538.8307359215005</v>
      </c>
    </row>
    <row r="31" spans="2:20" ht="24.95" customHeight="1" x14ac:dyDescent="0.25">
      <c r="B31" s="657" t="s">
        <v>23</v>
      </c>
      <c r="C31" s="658" t="s">
        <v>24</v>
      </c>
      <c r="D31" s="247" t="s">
        <v>430</v>
      </c>
      <c r="E31" s="210">
        <v>602.34860669081172</v>
      </c>
      <c r="F31" s="213">
        <v>643.04009201435849</v>
      </c>
      <c r="G31" s="210">
        <v>683.15845782630595</v>
      </c>
      <c r="H31" s="213">
        <v>723.84994314985283</v>
      </c>
      <c r="I31" s="210">
        <v>804.08667477374786</v>
      </c>
      <c r="J31" s="213">
        <v>858.53302837567662</v>
      </c>
      <c r="K31" s="210">
        <v>938.19664048797222</v>
      </c>
      <c r="L31" s="213">
        <v>1032.1882403902491</v>
      </c>
      <c r="M31" s="210">
        <v>1224.7563962875972</v>
      </c>
      <c r="N31" s="213">
        <v>1310.7243230274848</v>
      </c>
      <c r="O31" s="210">
        <v>1439.1030936257168</v>
      </c>
      <c r="P31" s="213">
        <v>1523.9247813424056</v>
      </c>
      <c r="Q31" s="210">
        <v>2044.890417386124</v>
      </c>
      <c r="R31" s="213">
        <v>2330.3039341625508</v>
      </c>
      <c r="S31" s="210">
        <v>2581.3302802430221</v>
      </c>
      <c r="T31" s="213">
        <v>2832.3566263234939</v>
      </c>
    </row>
    <row r="32" spans="2:20" ht="24.95" customHeight="1" x14ac:dyDescent="0.25">
      <c r="B32" s="652"/>
      <c r="C32" s="654"/>
      <c r="D32" s="247" t="s">
        <v>475</v>
      </c>
      <c r="E32" s="210">
        <v>963.75777070529887</v>
      </c>
      <c r="F32" s="213">
        <v>1028.8641472229738</v>
      </c>
      <c r="G32" s="210">
        <v>1093.0535325220899</v>
      </c>
      <c r="H32" s="213">
        <v>1158.1599090397647</v>
      </c>
      <c r="I32" s="210">
        <v>1286.5386796379964</v>
      </c>
      <c r="J32" s="213">
        <v>1373.6528454010825</v>
      </c>
      <c r="K32" s="210">
        <v>1501.1146247807555</v>
      </c>
      <c r="L32" s="213">
        <v>1651.5011846243988</v>
      </c>
      <c r="M32" s="210">
        <v>1959.610234060156</v>
      </c>
      <c r="N32" s="213">
        <v>2097.1589168439759</v>
      </c>
      <c r="O32" s="210">
        <v>2302.5649498011467</v>
      </c>
      <c r="P32" s="213">
        <v>2438.2796501478488</v>
      </c>
      <c r="Q32" s="210">
        <v>3271.8246678177984</v>
      </c>
      <c r="R32" s="213">
        <v>3728.4862946600811</v>
      </c>
      <c r="S32" s="210">
        <v>4130.1284483888357</v>
      </c>
      <c r="T32" s="213">
        <v>4531.77060211759</v>
      </c>
    </row>
    <row r="33" spans="2:20" ht="24.95" customHeight="1" x14ac:dyDescent="0.25">
      <c r="B33" s="652"/>
      <c r="C33" s="654"/>
      <c r="D33" s="247" t="s">
        <v>426</v>
      </c>
      <c r="E33" s="210">
        <v>1686.5760987342728</v>
      </c>
      <c r="F33" s="213">
        <v>1800.5122576402036</v>
      </c>
      <c r="G33" s="210">
        <v>1912.8436819136571</v>
      </c>
      <c r="H33" s="213">
        <v>2026.7798408195879</v>
      </c>
      <c r="I33" s="210">
        <v>2251.4426893664936</v>
      </c>
      <c r="J33" s="213">
        <v>2403.8924794518944</v>
      </c>
      <c r="K33" s="210">
        <v>2626.9505933663222</v>
      </c>
      <c r="L33" s="213">
        <v>2890.1270730926976</v>
      </c>
      <c r="M33" s="210">
        <v>3429.3179096052718</v>
      </c>
      <c r="N33" s="213">
        <v>3670.0281044769572</v>
      </c>
      <c r="O33" s="210">
        <v>4029.4886621520063</v>
      </c>
      <c r="P33" s="213">
        <v>4266.9893877587356</v>
      </c>
      <c r="Q33" s="210">
        <v>5725.6931686811467</v>
      </c>
      <c r="R33" s="213">
        <v>6524.851015655142</v>
      </c>
      <c r="S33" s="210">
        <v>7227.7247846804603</v>
      </c>
      <c r="T33" s="213">
        <v>7930.5985537057823</v>
      </c>
    </row>
    <row r="34" spans="2:20" ht="24.95" customHeight="1" x14ac:dyDescent="0.25">
      <c r="B34" s="652"/>
      <c r="C34" s="654"/>
      <c r="D34" s="247" t="s">
        <v>428</v>
      </c>
      <c r="E34" s="210">
        <v>2532.3410211211039</v>
      </c>
      <c r="F34" s="213">
        <v>2721.2711140317783</v>
      </c>
      <c r="G34" s="210">
        <v>2933.5944503115566</v>
      </c>
      <c r="H34" s="213">
        <v>3087.1107410533232</v>
      </c>
      <c r="I34" s="210">
        <v>3451.3456334423913</v>
      </c>
      <c r="J34" s="213">
        <v>3674.6230278656062</v>
      </c>
      <c r="K34" s="210">
        <v>4037.2531856221949</v>
      </c>
      <c r="L34" s="213">
        <v>4489.997665193895</v>
      </c>
      <c r="M34" s="210">
        <v>5356.24538056049</v>
      </c>
      <c r="N34" s="213">
        <v>5744.8602786081983</v>
      </c>
      <c r="O34" s="210">
        <v>6327.2194734640134</v>
      </c>
      <c r="P34" s="213">
        <v>6714.7080670802288</v>
      </c>
      <c r="Q34" s="210">
        <v>9046.2579132245191</v>
      </c>
      <c r="R34" s="213">
        <v>10345.375320230134</v>
      </c>
      <c r="S34" s="210">
        <v>11489.880033950056</v>
      </c>
      <c r="T34" s="213">
        <v>12630.218418003047</v>
      </c>
    </row>
    <row r="35" spans="2:20" ht="24.95" customHeight="1" x14ac:dyDescent="0.25">
      <c r="B35" s="652"/>
      <c r="C35" s="654"/>
      <c r="D35" s="247" t="s">
        <v>746</v>
      </c>
      <c r="E35" s="210">
        <v>3645.1896032090385</v>
      </c>
      <c r="F35" s="213">
        <v>3932.7959250733229</v>
      </c>
      <c r="G35" s="210">
        <v>4276.6875666245815</v>
      </c>
      <c r="H35" s="213">
        <v>4482.2829782029767</v>
      </c>
      <c r="I35" s="210">
        <v>5030.1652967001519</v>
      </c>
      <c r="J35" s="213">
        <v>5346.6369073573314</v>
      </c>
      <c r="K35" s="210">
        <v>5892.914491222029</v>
      </c>
      <c r="L35" s="213">
        <v>6595.0905495375755</v>
      </c>
      <c r="M35" s="210">
        <v>7891.6762633963026</v>
      </c>
      <c r="N35" s="213">
        <v>8474.9026129914091</v>
      </c>
      <c r="O35" s="210">
        <v>9350.5494883482297</v>
      </c>
      <c r="P35" s="213">
        <v>9935.3905398716688</v>
      </c>
      <c r="Q35" s="210">
        <v>13415.422050781586</v>
      </c>
      <c r="R35" s="213">
        <v>15372.380984144602</v>
      </c>
      <c r="S35" s="210">
        <v>17097.979046146895</v>
      </c>
      <c r="T35" s="213">
        <v>18813.928765762612</v>
      </c>
    </row>
    <row r="36" spans="2:20" s="307" customFormat="1" ht="24.95" customHeight="1" x14ac:dyDescent="0.25">
      <c r="B36" s="652"/>
      <c r="C36" s="654"/>
      <c r="D36" s="247" t="s">
        <v>803</v>
      </c>
      <c r="E36" s="309">
        <v>1311.7814101266565</v>
      </c>
      <c r="F36" s="309">
        <v>1400.3984226090472</v>
      </c>
      <c r="G36" s="309">
        <v>1487.7673081550663</v>
      </c>
      <c r="H36" s="309">
        <v>1576.384320637457</v>
      </c>
      <c r="I36" s="309">
        <v>1751.122091729495</v>
      </c>
      <c r="J36" s="309">
        <v>1869.6941506848066</v>
      </c>
      <c r="K36" s="309">
        <v>2043.1837948404725</v>
      </c>
      <c r="L36" s="309">
        <v>2247.8766124054309</v>
      </c>
      <c r="M36" s="309">
        <v>2667.2472630263223</v>
      </c>
      <c r="N36" s="309">
        <v>2854.4663034820778</v>
      </c>
      <c r="O36" s="309">
        <v>3134.0467372293379</v>
      </c>
      <c r="P36" s="309">
        <v>3318.7695238123501</v>
      </c>
      <c r="Q36" s="309">
        <v>4453.316908974225</v>
      </c>
      <c r="R36" s="309">
        <v>5074.8841232873319</v>
      </c>
      <c r="S36" s="309">
        <v>5621.5637214181361</v>
      </c>
      <c r="T36" s="309">
        <v>6168.2433195489421</v>
      </c>
    </row>
    <row r="37" spans="2:20" s="307" customFormat="1" ht="24.95" customHeight="1" x14ac:dyDescent="0.25">
      <c r="B37" s="652"/>
      <c r="C37" s="654"/>
      <c r="D37" s="247" t="s">
        <v>804</v>
      </c>
      <c r="E37" s="309">
        <v>1969.5985719830805</v>
      </c>
      <c r="F37" s="309">
        <v>2116.5441998024935</v>
      </c>
      <c r="G37" s="309">
        <v>2281.6845724645432</v>
      </c>
      <c r="H37" s="309">
        <v>2401.0861319303626</v>
      </c>
      <c r="I37" s="309">
        <v>2684.3799371218602</v>
      </c>
      <c r="J37" s="309">
        <v>2858.0401327843597</v>
      </c>
      <c r="K37" s="309">
        <v>3140.0858110394847</v>
      </c>
      <c r="L37" s="309">
        <v>3492.220406261918</v>
      </c>
      <c r="M37" s="309">
        <v>4165.9686293248251</v>
      </c>
      <c r="N37" s="309">
        <v>4468.2246611397086</v>
      </c>
      <c r="O37" s="309">
        <v>4921.1707015831207</v>
      </c>
      <c r="P37" s="309">
        <v>5222.5507188401771</v>
      </c>
      <c r="Q37" s="309">
        <v>7035.978376952402</v>
      </c>
      <c r="R37" s="309">
        <v>8046.40302684566</v>
      </c>
      <c r="S37" s="309">
        <v>8936.5733597389317</v>
      </c>
      <c r="T37" s="309">
        <v>9823.5032140023704</v>
      </c>
    </row>
    <row r="38" spans="2:20" s="307" customFormat="1" ht="24.95" customHeight="1" x14ac:dyDescent="0.25">
      <c r="B38" s="653"/>
      <c r="C38" s="655"/>
      <c r="D38" s="247" t="s">
        <v>805</v>
      </c>
      <c r="E38" s="309">
        <v>2835.1474691625854</v>
      </c>
      <c r="F38" s="309">
        <v>3058.8412750570287</v>
      </c>
      <c r="G38" s="309">
        <v>3326.3125518191182</v>
      </c>
      <c r="H38" s="309">
        <v>3486.2200941578699</v>
      </c>
      <c r="I38" s="309">
        <v>3912.3507863223394</v>
      </c>
      <c r="J38" s="309">
        <v>4158.4953723890358</v>
      </c>
      <c r="K38" s="309">
        <v>4583.3779376171333</v>
      </c>
      <c r="L38" s="309">
        <v>5129.5148718625587</v>
      </c>
      <c r="M38" s="309">
        <v>6137.9704270860129</v>
      </c>
      <c r="N38" s="309">
        <v>6591.5909212155384</v>
      </c>
      <c r="O38" s="309">
        <v>7272.6496020486229</v>
      </c>
      <c r="P38" s="309">
        <v>7727.5259754557419</v>
      </c>
      <c r="Q38" s="309">
        <v>10434.217150607898</v>
      </c>
      <c r="R38" s="309">
        <v>11956.296321001357</v>
      </c>
      <c r="S38" s="309">
        <v>13298.428147003138</v>
      </c>
      <c r="T38" s="309">
        <v>14633.055706704252</v>
      </c>
    </row>
    <row r="39" spans="2:20" ht="24.95" customHeight="1" x14ac:dyDescent="0.25">
      <c r="B39" s="652"/>
      <c r="C39" s="654"/>
      <c r="D39" s="259" t="s">
        <v>640</v>
      </c>
      <c r="E39" s="402">
        <v>2436.1654759495054</v>
      </c>
      <c r="F39" s="403">
        <v>2600.7399277025165</v>
      </c>
      <c r="G39" s="402">
        <v>2762.9964294308384</v>
      </c>
      <c r="H39" s="403">
        <v>2927.5708811838495</v>
      </c>
      <c r="I39" s="402">
        <v>3252.0838846404913</v>
      </c>
      <c r="J39" s="403">
        <v>3472.2891369860699</v>
      </c>
      <c r="K39" s="402">
        <v>3794.4841904180207</v>
      </c>
      <c r="L39" s="403">
        <v>4174.6279944672297</v>
      </c>
      <c r="M39" s="402">
        <v>4953.4592027631725</v>
      </c>
      <c r="N39" s="403">
        <v>5301.1517064667169</v>
      </c>
      <c r="O39" s="402">
        <v>5820.3725119973433</v>
      </c>
      <c r="P39" s="403">
        <v>6163.4291156515073</v>
      </c>
      <c r="Q39" s="402">
        <v>8270.4456880949929</v>
      </c>
      <c r="R39" s="403">
        <v>9424.7848003907602</v>
      </c>
      <c r="S39" s="402">
        <v>10440.046911205112</v>
      </c>
      <c r="T39" s="403">
        <v>11455.309022019464</v>
      </c>
    </row>
    <row r="40" spans="2:20" s="262" customFormat="1" ht="24.95" customHeight="1" x14ac:dyDescent="0.25">
      <c r="B40" s="653"/>
      <c r="C40" s="655"/>
      <c r="D40" s="176" t="s">
        <v>641</v>
      </c>
      <c r="E40" s="402">
        <v>2436.1654759495054</v>
      </c>
      <c r="F40" s="403">
        <v>2600.7399277025165</v>
      </c>
      <c r="G40" s="402">
        <v>2762.9964294308384</v>
      </c>
      <c r="H40" s="403">
        <v>2927.5708811838495</v>
      </c>
      <c r="I40" s="402">
        <v>3252.0838846404913</v>
      </c>
      <c r="J40" s="403">
        <v>3472.2891369860699</v>
      </c>
      <c r="K40" s="402">
        <v>3794.4841904180207</v>
      </c>
      <c r="L40" s="403">
        <v>4174.6279944672297</v>
      </c>
      <c r="M40" s="402">
        <v>4953.4592027631725</v>
      </c>
      <c r="N40" s="403">
        <v>5301.1517064667169</v>
      </c>
      <c r="O40" s="402">
        <v>5820.3725119973433</v>
      </c>
      <c r="P40" s="403">
        <v>6163.4291156515073</v>
      </c>
      <c r="Q40" s="402">
        <v>8270.4456880949929</v>
      </c>
      <c r="R40" s="403">
        <v>9424.7848003907602</v>
      </c>
      <c r="S40" s="402">
        <v>10440.046911205112</v>
      </c>
      <c r="T40" s="403">
        <v>11455.309022019464</v>
      </c>
    </row>
    <row r="41" spans="2:20" ht="24.95" customHeight="1" x14ac:dyDescent="0.25">
      <c r="B41" s="656"/>
      <c r="C41" s="656"/>
      <c r="D41" s="176" t="s">
        <v>496</v>
      </c>
      <c r="E41" s="649" t="s">
        <v>32</v>
      </c>
      <c r="F41" s="649"/>
      <c r="G41" s="649"/>
      <c r="H41" s="649"/>
      <c r="I41" s="649"/>
      <c r="J41" s="649"/>
      <c r="K41" s="649"/>
      <c r="L41" s="649"/>
      <c r="M41" s="649"/>
      <c r="N41" s="649"/>
      <c r="O41" s="649"/>
      <c r="P41" s="649"/>
      <c r="Q41" s="649"/>
      <c r="R41" s="649"/>
      <c r="S41" s="649"/>
      <c r="T41" s="649"/>
    </row>
    <row r="42" spans="2:20" x14ac:dyDescent="0.25">
      <c r="B42" s="45"/>
      <c r="C42" s="41"/>
      <c r="D42" s="46"/>
      <c r="E42" s="418"/>
      <c r="H42" s="417"/>
      <c r="K42" s="634"/>
      <c r="L42" s="634"/>
      <c r="M42" s="634"/>
      <c r="N42" s="634"/>
      <c r="O42" s="634"/>
      <c r="P42" s="634"/>
      <c r="Q42" s="634"/>
      <c r="R42" s="634"/>
      <c r="S42" s="634"/>
      <c r="T42" s="634"/>
    </row>
    <row r="43" spans="2:20" ht="6.75" hidden="1" customHeight="1" x14ac:dyDescent="0.25">
      <c r="D43" s="7"/>
      <c r="H43" s="417"/>
    </row>
    <row r="44" spans="2:20" ht="10.5" customHeight="1" x14ac:dyDescent="0.25">
      <c r="B44" s="47" t="s">
        <v>34</v>
      </c>
      <c r="C44" s="48" t="s">
        <v>35</v>
      </c>
      <c r="D44" s="7"/>
      <c r="H44" s="417"/>
    </row>
    <row r="45" spans="2:20" s="70" customFormat="1" x14ac:dyDescent="0.25">
      <c r="B45" s="69" t="s">
        <v>2</v>
      </c>
      <c r="C45" s="626" t="s">
        <v>386</v>
      </c>
      <c r="D45" s="650"/>
      <c r="E45" s="650"/>
      <c r="F45" s="650"/>
      <c r="G45" s="650"/>
      <c r="H45" s="650"/>
      <c r="I45" s="650"/>
      <c r="J45" s="650"/>
      <c r="K45" s="650"/>
      <c r="L45" s="650"/>
      <c r="M45" s="650"/>
      <c r="N45" s="650"/>
      <c r="O45" s="650"/>
      <c r="P45" s="650"/>
      <c r="Q45" s="650"/>
      <c r="R45" s="650"/>
      <c r="S45" s="650"/>
      <c r="T45" s="650"/>
    </row>
    <row r="46" spans="2:20" ht="0.75" customHeight="1" x14ac:dyDescent="0.25">
      <c r="D46" s="7"/>
      <c r="H46" s="417"/>
    </row>
    <row r="47" spans="2:20" ht="13.5" customHeight="1" x14ac:dyDescent="0.25">
      <c r="B47" s="49" t="s">
        <v>36</v>
      </c>
      <c r="D47" s="7"/>
      <c r="H47" s="417"/>
    </row>
    <row r="48" spans="2:20" s="50" customFormat="1" ht="9" x14ac:dyDescent="0.15">
      <c r="B48" s="627" t="s">
        <v>37</v>
      </c>
      <c r="C48" s="627"/>
      <c r="D48" s="627"/>
      <c r="E48" s="627"/>
      <c r="F48" s="627"/>
      <c r="G48" s="627"/>
      <c r="H48" s="627"/>
      <c r="I48" s="627"/>
      <c r="J48" s="627"/>
      <c r="K48" s="627"/>
      <c r="L48" s="627"/>
      <c r="M48" s="627"/>
      <c r="N48" s="627"/>
      <c r="O48" s="627"/>
      <c r="P48" s="627"/>
      <c r="Q48" s="627"/>
      <c r="R48" s="627"/>
      <c r="S48" s="627"/>
      <c r="T48" s="627"/>
    </row>
    <row r="49" spans="2:20" s="50" customFormat="1" ht="9" x14ac:dyDescent="0.15">
      <c r="B49" s="627"/>
      <c r="C49" s="627"/>
      <c r="D49" s="627"/>
      <c r="E49" s="627"/>
      <c r="F49" s="627"/>
      <c r="G49" s="627"/>
      <c r="H49" s="627"/>
      <c r="I49" s="627"/>
      <c r="J49" s="627"/>
      <c r="K49" s="627"/>
      <c r="L49" s="627"/>
      <c r="M49" s="627"/>
      <c r="N49" s="627"/>
      <c r="O49" s="627"/>
      <c r="P49" s="627"/>
      <c r="Q49" s="627"/>
      <c r="R49" s="627"/>
      <c r="S49" s="627"/>
      <c r="T49" s="627"/>
    </row>
    <row r="50" spans="2:20" s="50" customFormat="1" ht="9" x14ac:dyDescent="0.15">
      <c r="B50" s="651" t="s">
        <v>83</v>
      </c>
      <c r="C50" s="651"/>
      <c r="D50" s="651"/>
      <c r="E50" s="651"/>
      <c r="F50" s="651"/>
      <c r="G50" s="651"/>
      <c r="H50" s="651"/>
      <c r="I50" s="651"/>
      <c r="J50" s="651"/>
      <c r="K50" s="651"/>
      <c r="L50" s="651"/>
      <c r="M50" s="651"/>
      <c r="N50" s="651"/>
      <c r="O50" s="651"/>
      <c r="P50" s="651"/>
      <c r="Q50" s="651"/>
      <c r="R50" s="651"/>
      <c r="S50" s="651"/>
      <c r="T50" s="651"/>
    </row>
    <row r="51" spans="2:20" s="50" customFormat="1" ht="9" x14ac:dyDescent="0.15">
      <c r="B51" s="651"/>
      <c r="C51" s="651"/>
      <c r="D51" s="651"/>
      <c r="E51" s="651"/>
      <c r="F51" s="651"/>
      <c r="G51" s="651"/>
      <c r="H51" s="651"/>
      <c r="I51" s="651"/>
      <c r="J51" s="651"/>
      <c r="K51" s="651"/>
      <c r="L51" s="651"/>
      <c r="M51" s="651"/>
      <c r="N51" s="651"/>
      <c r="O51" s="651"/>
      <c r="P51" s="651"/>
      <c r="Q51" s="651"/>
      <c r="R51" s="651"/>
      <c r="S51" s="651"/>
      <c r="T51" s="651"/>
    </row>
    <row r="52" spans="2:20" s="50" customFormat="1" ht="9" x14ac:dyDescent="0.15">
      <c r="B52" s="648" t="s">
        <v>84</v>
      </c>
      <c r="C52" s="648"/>
      <c r="D52" s="648"/>
      <c r="E52" s="648"/>
      <c r="F52" s="648"/>
      <c r="G52" s="648"/>
      <c r="H52" s="648"/>
      <c r="I52" s="648"/>
      <c r="J52" s="648"/>
      <c r="K52" s="648"/>
      <c r="L52" s="648"/>
      <c r="M52" s="648"/>
      <c r="N52" s="648"/>
      <c r="O52" s="648"/>
      <c r="P52" s="648"/>
      <c r="Q52" s="648"/>
      <c r="R52" s="648"/>
      <c r="S52" s="648"/>
      <c r="T52" s="648"/>
    </row>
    <row r="53" spans="2:20" s="50" customFormat="1" ht="9" x14ac:dyDescent="0.15">
      <c r="B53" s="648" t="s">
        <v>85</v>
      </c>
      <c r="C53" s="648"/>
      <c r="D53" s="648"/>
      <c r="E53" s="648"/>
      <c r="F53" s="648"/>
      <c r="G53" s="648"/>
      <c r="H53" s="648"/>
      <c r="I53" s="648"/>
      <c r="J53" s="648"/>
      <c r="K53" s="648"/>
      <c r="L53" s="648"/>
      <c r="M53" s="648"/>
      <c r="N53" s="648"/>
      <c r="O53" s="648"/>
      <c r="P53" s="648"/>
      <c r="Q53" s="648"/>
      <c r="R53" s="648"/>
      <c r="S53" s="648"/>
      <c r="T53" s="648"/>
    </row>
  </sheetData>
  <mergeCells count="41">
    <mergeCell ref="B1:T1"/>
    <mergeCell ref="D2:G2"/>
    <mergeCell ref="H2:K2"/>
    <mergeCell ref="L2:S2"/>
    <mergeCell ref="B53:T53"/>
    <mergeCell ref="B39:B40"/>
    <mergeCell ref="C39:C40"/>
    <mergeCell ref="B41:C41"/>
    <mergeCell ref="E41:T41"/>
    <mergeCell ref="K42:T42"/>
    <mergeCell ref="B50:T51"/>
    <mergeCell ref="B52:T52"/>
    <mergeCell ref="B17:C18"/>
    <mergeCell ref="B19:C22"/>
    <mergeCell ref="B27:B30"/>
    <mergeCell ref="C27:C30"/>
    <mergeCell ref="D3:G3"/>
    <mergeCell ref="H3:K3"/>
    <mergeCell ref="L3:S3"/>
    <mergeCell ref="B4:T4"/>
    <mergeCell ref="B6:D7"/>
    <mergeCell ref="E6:E7"/>
    <mergeCell ref="I6:I7"/>
    <mergeCell ref="J6:J7"/>
    <mergeCell ref="K6:K7"/>
    <mergeCell ref="L6:L7"/>
    <mergeCell ref="M6:M7"/>
    <mergeCell ref="C45:T45"/>
    <mergeCell ref="B48:T49"/>
    <mergeCell ref="L8:L9"/>
    <mergeCell ref="M8:M9"/>
    <mergeCell ref="B9:D9"/>
    <mergeCell ref="B11:B16"/>
    <mergeCell ref="C11:C16"/>
    <mergeCell ref="B8:D8"/>
    <mergeCell ref="E8:E9"/>
    <mergeCell ref="I8:I9"/>
    <mergeCell ref="J8:J9"/>
    <mergeCell ref="K8:K9"/>
    <mergeCell ref="B31:B38"/>
    <mergeCell ref="C31:C38"/>
  </mergeCells>
  <pageMargins left="0.19685039370078741" right="0.19685039370078741" top="0.35433070866141736" bottom="0.35433070866141736" header="0.31496062992125984" footer="0.31496062992125984"/>
  <pageSetup paperSize="9" scale="74" firstPageNumber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B1:T56"/>
  <sheetViews>
    <sheetView zoomScale="85" zoomScaleNormal="85" workbookViewId="0">
      <selection sqref="A1:XFD3"/>
    </sheetView>
  </sheetViews>
  <sheetFormatPr defaultRowHeight="15" x14ac:dyDescent="0.25"/>
  <cols>
    <col min="2" max="3" width="2.7109375" style="335" customWidth="1"/>
    <col min="4" max="4" width="26.7109375" style="335" customWidth="1"/>
    <col min="5" max="20" width="5.7109375" style="335" customWidth="1"/>
  </cols>
  <sheetData>
    <row r="1" spans="2:20" ht="21" customHeight="1" x14ac:dyDescent="0.25">
      <c r="B1" s="643" t="s">
        <v>387</v>
      </c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</row>
    <row r="2" spans="2:20" s="9" customFormat="1" ht="11.25" customHeight="1" x14ac:dyDescent="0.2">
      <c r="B2" s="51"/>
      <c r="C2" s="52"/>
      <c r="D2" s="676" t="s">
        <v>39</v>
      </c>
      <c r="E2" s="676"/>
      <c r="F2" s="676"/>
      <c r="G2" s="676"/>
      <c r="H2" s="676" t="s">
        <v>40</v>
      </c>
      <c r="I2" s="676"/>
      <c r="J2" s="676"/>
      <c r="K2" s="676"/>
      <c r="L2" s="676" t="s">
        <v>41</v>
      </c>
      <c r="M2" s="676"/>
      <c r="N2" s="676"/>
      <c r="O2" s="676"/>
      <c r="P2" s="676"/>
      <c r="Q2" s="676"/>
      <c r="R2" s="676"/>
      <c r="S2" s="676"/>
      <c r="T2" s="51"/>
    </row>
    <row r="3" spans="2:20" s="9" customFormat="1" ht="24" customHeight="1" x14ac:dyDescent="0.2">
      <c r="D3" s="719" t="s">
        <v>0</v>
      </c>
      <c r="E3" s="720"/>
      <c r="F3" s="720"/>
      <c r="G3" s="721"/>
      <c r="H3" s="722" t="s">
        <v>90</v>
      </c>
      <c r="I3" s="722"/>
      <c r="J3" s="722"/>
      <c r="K3" s="722"/>
      <c r="L3" s="719" t="s">
        <v>43</v>
      </c>
      <c r="M3" s="720"/>
      <c r="N3" s="720"/>
      <c r="O3" s="720"/>
      <c r="P3" s="720"/>
      <c r="Q3" s="720"/>
      <c r="R3" s="720"/>
      <c r="S3" s="721"/>
      <c r="T3" s="51"/>
    </row>
    <row r="4" spans="2:20" ht="11.25" customHeight="1" x14ac:dyDescent="0.25">
      <c r="B4" s="663" t="s">
        <v>1</v>
      </c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3"/>
      <c r="P4" s="663"/>
      <c r="Q4" s="663"/>
      <c r="R4" s="663"/>
      <c r="S4" s="663"/>
      <c r="T4" s="663"/>
    </row>
    <row r="5" spans="2:20" ht="12" hidden="1" customHeight="1" x14ac:dyDescent="0.25">
      <c r="D5" s="7"/>
      <c r="H5" s="417"/>
    </row>
    <row r="6" spans="2:20" s="13" customFormat="1" ht="10.5" customHeight="1" x14ac:dyDescent="0.2">
      <c r="B6" s="664" t="s">
        <v>3</v>
      </c>
      <c r="C6" s="664"/>
      <c r="D6" s="664"/>
      <c r="E6" s="682">
        <v>100</v>
      </c>
      <c r="F6" s="388">
        <v>105</v>
      </c>
      <c r="G6" s="388">
        <v>115</v>
      </c>
      <c r="H6" s="388">
        <v>80</v>
      </c>
      <c r="I6" s="666">
        <v>150</v>
      </c>
      <c r="J6" s="666">
        <v>160</v>
      </c>
      <c r="K6" s="666">
        <v>180</v>
      </c>
      <c r="L6" s="666">
        <v>200</v>
      </c>
      <c r="M6" s="666">
        <v>230</v>
      </c>
      <c r="N6" s="55" t="s">
        <v>2</v>
      </c>
      <c r="O6" s="55" t="s">
        <v>2</v>
      </c>
      <c r="P6" s="55" t="s">
        <v>2</v>
      </c>
      <c r="Q6" s="55" t="s">
        <v>2</v>
      </c>
      <c r="R6" s="55" t="s">
        <v>2</v>
      </c>
      <c r="S6" s="55" t="s">
        <v>2</v>
      </c>
      <c r="T6" s="55" t="s">
        <v>2</v>
      </c>
    </row>
    <row r="7" spans="2:20" s="13" customFormat="1" ht="10.5" customHeight="1" x14ac:dyDescent="0.2">
      <c r="B7" s="664"/>
      <c r="C7" s="664"/>
      <c r="D7" s="664"/>
      <c r="E7" s="682"/>
      <c r="F7" s="385" t="s">
        <v>91</v>
      </c>
      <c r="G7" s="385" t="s">
        <v>92</v>
      </c>
      <c r="H7" s="385" t="s">
        <v>49</v>
      </c>
      <c r="I7" s="666"/>
      <c r="J7" s="666"/>
      <c r="K7" s="666"/>
      <c r="L7" s="666"/>
      <c r="M7" s="666"/>
      <c r="N7" s="339">
        <v>250</v>
      </c>
      <c r="O7" s="339">
        <v>280</v>
      </c>
      <c r="P7" s="339">
        <v>300</v>
      </c>
      <c r="Q7" s="339">
        <v>350</v>
      </c>
      <c r="R7" s="339">
        <v>400</v>
      </c>
      <c r="S7" s="339">
        <v>450</v>
      </c>
      <c r="T7" s="339">
        <v>500</v>
      </c>
    </row>
    <row r="8" spans="2:20" s="13" customFormat="1" ht="12" customHeight="1" x14ac:dyDescent="0.2">
      <c r="B8" s="661" t="s">
        <v>46</v>
      </c>
      <c r="C8" s="661"/>
      <c r="D8" s="661"/>
      <c r="E8" s="681" t="s">
        <v>93</v>
      </c>
      <c r="F8" s="339">
        <v>110</v>
      </c>
      <c r="G8" s="339">
        <v>120</v>
      </c>
      <c r="H8" s="339">
        <v>130</v>
      </c>
      <c r="I8" s="659" t="s">
        <v>94</v>
      </c>
      <c r="J8" s="659" t="s">
        <v>53</v>
      </c>
      <c r="K8" s="659" t="s">
        <v>95</v>
      </c>
      <c r="L8" s="659" t="s">
        <v>96</v>
      </c>
      <c r="M8" s="659" t="s">
        <v>97</v>
      </c>
      <c r="N8" s="338" t="s">
        <v>98</v>
      </c>
      <c r="O8" s="338" t="s">
        <v>99</v>
      </c>
      <c r="P8" s="338" t="s">
        <v>100</v>
      </c>
      <c r="Q8" s="338" t="s">
        <v>101</v>
      </c>
      <c r="R8" s="338" t="s">
        <v>102</v>
      </c>
      <c r="S8" s="338" t="s">
        <v>103</v>
      </c>
      <c r="T8" s="338" t="s">
        <v>104</v>
      </c>
    </row>
    <row r="9" spans="2:20" s="13" customFormat="1" ht="10.5" customHeight="1" x14ac:dyDescent="0.25">
      <c r="B9" s="660"/>
      <c r="C9" s="660"/>
      <c r="D9" s="660"/>
      <c r="E9" s="681"/>
      <c r="F9" s="385" t="s">
        <v>50</v>
      </c>
      <c r="G9" s="385" t="s">
        <v>51</v>
      </c>
      <c r="H9" s="385" t="s">
        <v>105</v>
      </c>
      <c r="I9" s="659"/>
      <c r="J9" s="659"/>
      <c r="K9" s="659"/>
      <c r="L9" s="659"/>
      <c r="M9" s="659"/>
      <c r="N9" s="385"/>
      <c r="O9" s="385"/>
      <c r="P9" s="385"/>
      <c r="Q9" s="385"/>
      <c r="R9" s="385"/>
      <c r="S9" s="385"/>
      <c r="T9" s="385"/>
    </row>
    <row r="10" spans="2:20" s="232" customFormat="1" ht="3" customHeight="1" x14ac:dyDescent="0.25">
      <c r="D10" s="239"/>
      <c r="E10" s="238"/>
      <c r="F10" s="238"/>
      <c r="G10" s="238"/>
      <c r="H10" s="231"/>
      <c r="I10" s="238"/>
      <c r="J10" s="238"/>
      <c r="K10" s="238"/>
      <c r="L10" s="238"/>
      <c r="M10" s="238"/>
      <c r="N10" s="238"/>
      <c r="O10" s="238"/>
      <c r="P10" s="238"/>
      <c r="Q10" s="238"/>
    </row>
    <row r="11" spans="2:20" ht="24.95" customHeight="1" x14ac:dyDescent="0.25">
      <c r="B11" s="636" t="s">
        <v>4</v>
      </c>
      <c r="C11" s="637" t="s">
        <v>477</v>
      </c>
      <c r="D11" s="241">
        <v>1000</v>
      </c>
      <c r="E11" s="210">
        <v>3530.4161914513807</v>
      </c>
      <c r="F11" s="213">
        <v>3719.5456302791335</v>
      </c>
      <c r="G11" s="210">
        <v>3908.675069106886</v>
      </c>
      <c r="H11" s="213">
        <v>4095.2827820836014</v>
      </c>
      <c r="I11" s="210">
        <v>4471.0199338880702</v>
      </c>
      <c r="J11" s="213">
        <v>4660.1493727158213</v>
      </c>
      <c r="K11" s="210">
        <v>5035.8865245202915</v>
      </c>
      <c r="L11" s="213">
        <v>5414.1454021757954</v>
      </c>
      <c r="M11" s="210">
        <v>6412.7488391863299</v>
      </c>
      <c r="N11" s="213">
        <v>6816.2249753522019</v>
      </c>
      <c r="O11" s="210">
        <v>7411.3522761968634</v>
      </c>
      <c r="P11" s="213">
        <v>7877.8715586386525</v>
      </c>
      <c r="Q11" s="210">
        <v>10444.988474994014</v>
      </c>
      <c r="R11" s="213">
        <v>11695.764497108217</v>
      </c>
      <c r="S11" s="210">
        <v>12870.888743691319</v>
      </c>
      <c r="T11" s="213">
        <v>14046.012990274419</v>
      </c>
    </row>
    <row r="12" spans="2:20" ht="24.95" customHeight="1" x14ac:dyDescent="0.25">
      <c r="B12" s="636"/>
      <c r="C12" s="637"/>
      <c r="D12" s="176">
        <v>750</v>
      </c>
      <c r="E12" s="210">
        <v>3000.8537627336732</v>
      </c>
      <c r="F12" s="213">
        <v>3161.6137857372632</v>
      </c>
      <c r="G12" s="210">
        <v>3322.3738087408528</v>
      </c>
      <c r="H12" s="213">
        <v>3480.9903647710616</v>
      </c>
      <c r="I12" s="210">
        <v>3800.3669438048591</v>
      </c>
      <c r="J12" s="213">
        <v>3961.1269668084483</v>
      </c>
      <c r="K12" s="210">
        <v>4280.5035458422471</v>
      </c>
      <c r="L12" s="213">
        <v>4602.0235918494263</v>
      </c>
      <c r="M12" s="210">
        <v>5450.8365133083789</v>
      </c>
      <c r="N12" s="213">
        <v>5793.7912290493714</v>
      </c>
      <c r="O12" s="210">
        <v>6299.6494347673333</v>
      </c>
      <c r="P12" s="213">
        <v>6696.1908248428535</v>
      </c>
      <c r="Q12" s="210">
        <v>8878.2402037449101</v>
      </c>
      <c r="R12" s="213">
        <v>9941.3998225419837</v>
      </c>
      <c r="S12" s="210">
        <v>10940.255432137623</v>
      </c>
      <c r="T12" s="213">
        <v>11939.111041733258</v>
      </c>
    </row>
    <row r="13" spans="2:20" ht="24.95" customHeight="1" x14ac:dyDescent="0.25">
      <c r="B13" s="636"/>
      <c r="C13" s="637"/>
      <c r="D13" s="176">
        <v>500</v>
      </c>
      <c r="E13" s="210">
        <v>2647.8121435885355</v>
      </c>
      <c r="F13" s="213">
        <v>2789.6592227093502</v>
      </c>
      <c r="G13" s="210">
        <v>2931.5063018301639</v>
      </c>
      <c r="H13" s="213">
        <v>3071.4620865627012</v>
      </c>
      <c r="I13" s="210">
        <v>3353.2649504160527</v>
      </c>
      <c r="J13" s="213">
        <v>3495.1120295368669</v>
      </c>
      <c r="K13" s="210">
        <v>3776.9148933902184</v>
      </c>
      <c r="L13" s="213">
        <v>4060.6090516318468</v>
      </c>
      <c r="M13" s="210">
        <v>4809.5616293897465</v>
      </c>
      <c r="N13" s="213">
        <v>5112.1687315141517</v>
      </c>
      <c r="O13" s="210">
        <v>5558.5142071476475</v>
      </c>
      <c r="P13" s="213">
        <v>5908.40366897899</v>
      </c>
      <c r="Q13" s="210">
        <v>7833.7413562455104</v>
      </c>
      <c r="R13" s="213">
        <v>8771.8233728311625</v>
      </c>
      <c r="S13" s="210">
        <v>9653.1665577684889</v>
      </c>
      <c r="T13" s="213">
        <v>10534.509742705817</v>
      </c>
    </row>
    <row r="14" spans="2:20" ht="24.95" customHeight="1" x14ac:dyDescent="0.25">
      <c r="B14" s="636"/>
      <c r="C14" s="637"/>
      <c r="D14" s="176">
        <v>350</v>
      </c>
      <c r="E14" s="210">
        <v>2118.2497148708285</v>
      </c>
      <c r="F14" s="213">
        <v>2231.7273781674799</v>
      </c>
      <c r="G14" s="210">
        <v>2345.2050414641312</v>
      </c>
      <c r="H14" s="213">
        <v>2457.1696692501614</v>
      </c>
      <c r="I14" s="210">
        <v>2682.611960332842</v>
      </c>
      <c r="J14" s="213">
        <v>2796.0896236294934</v>
      </c>
      <c r="K14" s="210">
        <v>3021.5319147121741</v>
      </c>
      <c r="L14" s="213">
        <v>3248.4872413054777</v>
      </c>
      <c r="M14" s="210">
        <v>3847.6493035117974</v>
      </c>
      <c r="N14" s="213">
        <v>4089.7349852113216</v>
      </c>
      <c r="O14" s="210">
        <v>4446.8113657181175</v>
      </c>
      <c r="P14" s="213">
        <v>4726.7229351831911</v>
      </c>
      <c r="Q14" s="210">
        <v>6266.9930849964085</v>
      </c>
      <c r="R14" s="213">
        <v>7017.4586982649289</v>
      </c>
      <c r="S14" s="210">
        <v>7722.5332462147908</v>
      </c>
      <c r="T14" s="213">
        <v>8427.6077941646527</v>
      </c>
    </row>
    <row r="15" spans="2:20" ht="24.95" customHeight="1" x14ac:dyDescent="0.25">
      <c r="B15" s="636"/>
      <c r="C15" s="637"/>
      <c r="D15" s="176">
        <v>250</v>
      </c>
      <c r="E15" s="210">
        <v>1765.2080957256903</v>
      </c>
      <c r="F15" s="213">
        <v>1859.7728151395668</v>
      </c>
      <c r="G15" s="210">
        <v>1954.337534553443</v>
      </c>
      <c r="H15" s="213">
        <v>2047.6413910418007</v>
      </c>
      <c r="I15" s="210">
        <v>2235.5099669440351</v>
      </c>
      <c r="J15" s="213">
        <v>2330.0746863579107</v>
      </c>
      <c r="K15" s="210">
        <v>2517.9432622601457</v>
      </c>
      <c r="L15" s="213">
        <v>2707.0727010878977</v>
      </c>
      <c r="M15" s="210">
        <v>3206.3744195931649</v>
      </c>
      <c r="N15" s="213">
        <v>3408.112487676101</v>
      </c>
      <c r="O15" s="210">
        <v>3705.6761380984317</v>
      </c>
      <c r="P15" s="213">
        <v>3938.9357793193262</v>
      </c>
      <c r="Q15" s="210">
        <v>5222.4942374970069</v>
      </c>
      <c r="R15" s="213">
        <v>5847.8822485541086</v>
      </c>
      <c r="S15" s="210">
        <v>6435.4443718456596</v>
      </c>
      <c r="T15" s="213">
        <v>7023.0064951372096</v>
      </c>
    </row>
    <row r="16" spans="2:20" ht="24.95" customHeight="1" x14ac:dyDescent="0.25">
      <c r="B16" s="636"/>
      <c r="C16" s="637"/>
      <c r="D16" s="176">
        <v>150</v>
      </c>
      <c r="E16" s="210">
        <v>1412.1664765805524</v>
      </c>
      <c r="F16" s="213">
        <v>1487.8182521116535</v>
      </c>
      <c r="G16" s="210">
        <v>1563.4700276427545</v>
      </c>
      <c r="H16" s="213">
        <v>1638.1131128334405</v>
      </c>
      <c r="I16" s="210">
        <v>1788.4079735552284</v>
      </c>
      <c r="J16" s="213">
        <v>1864.059749086329</v>
      </c>
      <c r="K16" s="210">
        <v>2014.3546098081167</v>
      </c>
      <c r="L16" s="213">
        <v>2165.6581608703186</v>
      </c>
      <c r="M16" s="210">
        <v>2565.099535674532</v>
      </c>
      <c r="N16" s="213">
        <v>2726.4899901408812</v>
      </c>
      <c r="O16" s="210">
        <v>2964.5409104787454</v>
      </c>
      <c r="P16" s="213">
        <v>3151.1486234554613</v>
      </c>
      <c r="Q16" s="210">
        <v>4177.9953899976044</v>
      </c>
      <c r="R16" s="213">
        <v>4678.3057988432865</v>
      </c>
      <c r="S16" s="210">
        <v>5148.3554974765284</v>
      </c>
      <c r="T16" s="213">
        <v>5618.4051961097693</v>
      </c>
    </row>
    <row r="17" spans="2:20" ht="24.95" customHeight="1" x14ac:dyDescent="0.25">
      <c r="B17" s="657" t="s">
        <v>6</v>
      </c>
      <c r="C17" s="658"/>
      <c r="D17" s="176" t="s">
        <v>478</v>
      </c>
      <c r="E17" s="210">
        <v>3837.4089037515009</v>
      </c>
      <c r="F17" s="213">
        <v>4042.9843807381894</v>
      </c>
      <c r="G17" s="210">
        <v>4248.5598577248766</v>
      </c>
      <c r="H17" s="213">
        <v>4451.394328351741</v>
      </c>
      <c r="I17" s="210">
        <v>4859.8042759652935</v>
      </c>
      <c r="J17" s="213">
        <v>5065.3797529519807</v>
      </c>
      <c r="K17" s="210">
        <v>5473.7897005655341</v>
      </c>
      <c r="L17" s="213">
        <v>5884.9406545389093</v>
      </c>
      <c r="M17" s="210">
        <v>6970.3791730286193</v>
      </c>
      <c r="N17" s="213">
        <v>7408.9401906002186</v>
      </c>
      <c r="O17" s="210">
        <v>8055.8176915183294</v>
      </c>
      <c r="P17" s="213">
        <v>8562.9038680854919</v>
      </c>
      <c r="Q17" s="210">
        <v>11353.248342384801</v>
      </c>
      <c r="R17" s="213">
        <v>12712.787496856758</v>
      </c>
      <c r="S17" s="210">
        <v>13990.096460534043</v>
      </c>
      <c r="T17" s="213">
        <v>15267.405424211331</v>
      </c>
    </row>
    <row r="18" spans="2:20" ht="24.95" customHeight="1" x14ac:dyDescent="0.25">
      <c r="B18" s="653"/>
      <c r="C18" s="655"/>
      <c r="D18" s="176" t="s">
        <v>479</v>
      </c>
      <c r="E18" s="210">
        <v>3177.374572306243</v>
      </c>
      <c r="F18" s="213">
        <v>3347.5910672512205</v>
      </c>
      <c r="G18" s="210">
        <v>3517.8075621961966</v>
      </c>
      <c r="H18" s="213">
        <v>3685.7545038752414</v>
      </c>
      <c r="I18" s="210">
        <v>4023.9179404992633</v>
      </c>
      <c r="J18" s="213">
        <v>4194.1344354442399</v>
      </c>
      <c r="K18" s="210">
        <v>4532.2978720682622</v>
      </c>
      <c r="L18" s="213">
        <v>4872.7308619582163</v>
      </c>
      <c r="M18" s="210">
        <v>5771.4739552676956</v>
      </c>
      <c r="N18" s="213">
        <v>6134.6024778169813</v>
      </c>
      <c r="O18" s="210">
        <v>6670.2170485771767</v>
      </c>
      <c r="P18" s="213">
        <v>7090.0844027747871</v>
      </c>
      <c r="Q18" s="210">
        <v>9400.4896274946132</v>
      </c>
      <c r="R18" s="213">
        <v>10526.188047397394</v>
      </c>
      <c r="S18" s="210">
        <v>11583.799869322185</v>
      </c>
      <c r="T18" s="213">
        <v>12641.411691246978</v>
      </c>
    </row>
    <row r="19" spans="2:20" ht="24.95" customHeight="1" x14ac:dyDescent="0.25">
      <c r="B19" s="657" t="s">
        <v>9</v>
      </c>
      <c r="C19" s="658"/>
      <c r="D19" s="247" t="s">
        <v>485</v>
      </c>
      <c r="E19" s="210">
        <v>4144.4016160516212</v>
      </c>
      <c r="F19" s="213">
        <v>4366.4231311972444</v>
      </c>
      <c r="G19" s="210">
        <v>4588.4446463428658</v>
      </c>
      <c r="H19" s="213">
        <v>4807.5058746198802</v>
      </c>
      <c r="I19" s="210">
        <v>5248.5886180425177</v>
      </c>
      <c r="J19" s="213">
        <v>5470.61013318814</v>
      </c>
      <c r="K19" s="210">
        <v>5911.6928766107776</v>
      </c>
      <c r="L19" s="213">
        <v>6355.7359069020213</v>
      </c>
      <c r="M19" s="210">
        <v>7528.0095068709097</v>
      </c>
      <c r="N19" s="213">
        <v>8001.6554058482379</v>
      </c>
      <c r="O19" s="210">
        <v>8700.2831068397973</v>
      </c>
      <c r="P19" s="213">
        <v>9247.9361775323323</v>
      </c>
      <c r="Q19" s="210">
        <v>12261.508209775584</v>
      </c>
      <c r="R19" s="213">
        <v>13729.810496605302</v>
      </c>
      <c r="S19" s="210">
        <v>15109.304177376769</v>
      </c>
      <c r="T19" s="213">
        <v>16488.797858148238</v>
      </c>
    </row>
    <row r="20" spans="2:20" s="335" customFormat="1" ht="24.95" customHeight="1" x14ac:dyDescent="0.25">
      <c r="B20" s="652"/>
      <c r="C20" s="654"/>
      <c r="D20" s="247" t="s">
        <v>1154</v>
      </c>
      <c r="E20" s="210">
        <v>6137.8587933724511</v>
      </c>
      <c r="F20" s="213">
        <v>6466.6726573031201</v>
      </c>
      <c r="G20" s="210">
        <v>6795.4865212337854</v>
      </c>
      <c r="H20" s="213">
        <v>7119.9162003120437</v>
      </c>
      <c r="I20" s="210">
        <v>7773.159743320969</v>
      </c>
      <c r="J20" s="213">
        <v>8101.9736072516353</v>
      </c>
      <c r="K20" s="210">
        <v>8755.2171502605634</v>
      </c>
      <c r="L20" s="213">
        <v>9412.8448781218958</v>
      </c>
      <c r="M20" s="210">
        <v>11148.982079675818</v>
      </c>
      <c r="N20" s="213">
        <v>11850.451656061241</v>
      </c>
      <c r="O20" s="210">
        <v>12885.119281229739</v>
      </c>
      <c r="P20" s="213">
        <v>13696.193478925385</v>
      </c>
      <c r="Q20" s="210">
        <v>18159.293658677638</v>
      </c>
      <c r="R20" s="213">
        <v>20333.849345472452</v>
      </c>
      <c r="S20" s="210">
        <v>22376.879486694997</v>
      </c>
      <c r="T20" s="213">
        <v>24419.909627917543</v>
      </c>
    </row>
    <row r="21" spans="2:20" ht="24.95" customHeight="1" x14ac:dyDescent="0.25">
      <c r="B21" s="652"/>
      <c r="C21" s="654"/>
      <c r="D21" s="247" t="s">
        <v>486</v>
      </c>
      <c r="E21" s="210">
        <v>6139.8542460024019</v>
      </c>
      <c r="F21" s="213">
        <v>6468.7750091811013</v>
      </c>
      <c r="G21" s="210">
        <v>6797.6957723598016</v>
      </c>
      <c r="H21" s="213">
        <v>7122.2309253627855</v>
      </c>
      <c r="I21" s="210">
        <v>7775.6868415444696</v>
      </c>
      <c r="J21" s="213">
        <v>8104.6076047231691</v>
      </c>
      <c r="K21" s="210">
        <v>8758.0635209048542</v>
      </c>
      <c r="L21" s="213">
        <v>9415.905047262253</v>
      </c>
      <c r="M21" s="210">
        <v>11152.606676845791</v>
      </c>
      <c r="N21" s="213">
        <v>11854.304304960351</v>
      </c>
      <c r="O21" s="210">
        <v>12889.30830642933</v>
      </c>
      <c r="P21" s="213">
        <v>13700.646188936787</v>
      </c>
      <c r="Q21" s="210">
        <v>18165.197347815676</v>
      </c>
      <c r="R21" s="213">
        <v>20340.459994970814</v>
      </c>
      <c r="S21" s="210">
        <v>22384.15433685447</v>
      </c>
      <c r="T21" s="213">
        <v>24427.84867873813</v>
      </c>
    </row>
    <row r="22" spans="2:20" s="262" customFormat="1" ht="24.95" customHeight="1" x14ac:dyDescent="0.25">
      <c r="B22" s="652"/>
      <c r="C22" s="654"/>
      <c r="D22" s="247" t="s">
        <v>484</v>
      </c>
      <c r="E22" s="210">
        <v>6139.8542460024019</v>
      </c>
      <c r="F22" s="213">
        <v>6468.7750091811013</v>
      </c>
      <c r="G22" s="210">
        <v>6797.6957723598016</v>
      </c>
      <c r="H22" s="213">
        <v>7122.2309253627855</v>
      </c>
      <c r="I22" s="210">
        <v>7775.6868415444696</v>
      </c>
      <c r="J22" s="213">
        <v>8104.6076047231691</v>
      </c>
      <c r="K22" s="210">
        <v>8758.0635209048542</v>
      </c>
      <c r="L22" s="213">
        <v>9415.905047262253</v>
      </c>
      <c r="M22" s="210">
        <v>11152.606676845791</v>
      </c>
      <c r="N22" s="213">
        <v>11854.304304960351</v>
      </c>
      <c r="O22" s="210">
        <v>12889.30830642933</v>
      </c>
      <c r="P22" s="213">
        <v>13700.646188936787</v>
      </c>
      <c r="Q22" s="210">
        <v>18165.197347815676</v>
      </c>
      <c r="R22" s="213">
        <v>20340.459994970814</v>
      </c>
      <c r="S22" s="210">
        <v>22384.15433685447</v>
      </c>
      <c r="T22" s="213">
        <v>24427.84867873813</v>
      </c>
    </row>
    <row r="23" spans="2:20" s="328" customFormat="1" ht="24.95" customHeight="1" x14ac:dyDescent="0.25">
      <c r="B23" s="652"/>
      <c r="C23" s="654"/>
      <c r="D23" s="247" t="s">
        <v>1011</v>
      </c>
      <c r="E23" s="210">
        <v>7586.0969136482672</v>
      </c>
      <c r="F23" s="213">
        <v>8010.9309713698776</v>
      </c>
      <c r="G23" s="210">
        <v>8451.2900891135214</v>
      </c>
      <c r="H23" s="213">
        <v>8849.0868601018392</v>
      </c>
      <c r="I23" s="210">
        <v>9687.2427488338035</v>
      </c>
      <c r="J23" s="213">
        <v>10109.489296551741</v>
      </c>
      <c r="K23" s="210">
        <v>10947.645185283705</v>
      </c>
      <c r="L23" s="213">
        <v>11821.894645761808</v>
      </c>
      <c r="M23" s="210">
        <v>14022.221055071164</v>
      </c>
      <c r="N23" s="213">
        <v>14921.029932533278</v>
      </c>
      <c r="O23" s="210">
        <v>16249.716319419078</v>
      </c>
      <c r="P23" s="213">
        <v>17275.905244434867</v>
      </c>
      <c r="Q23" s="210">
        <v>22952.222422914965</v>
      </c>
      <c r="R23" s="213">
        <v>25764.275667584061</v>
      </c>
      <c r="S23" s="210">
        <v>28388.800221139547</v>
      </c>
      <c r="T23" s="213">
        <v>31010.737264691361</v>
      </c>
    </row>
    <row r="24" spans="2:20" s="328" customFormat="1" ht="24.95" customHeight="1" x14ac:dyDescent="0.25">
      <c r="B24" s="652"/>
      <c r="C24" s="654"/>
      <c r="D24" s="247" t="s">
        <v>1012</v>
      </c>
      <c r="E24" s="210">
        <v>7586.0969136482672</v>
      </c>
      <c r="F24" s="213">
        <v>8010.9309713698776</v>
      </c>
      <c r="G24" s="210">
        <v>8451.2900891135214</v>
      </c>
      <c r="H24" s="213">
        <v>8849.0868601018392</v>
      </c>
      <c r="I24" s="210">
        <v>9687.2427488338035</v>
      </c>
      <c r="J24" s="213">
        <v>10109.489296551741</v>
      </c>
      <c r="K24" s="210">
        <v>10947.645185283705</v>
      </c>
      <c r="L24" s="213">
        <v>11821.894645761808</v>
      </c>
      <c r="M24" s="210">
        <v>14022.221055071164</v>
      </c>
      <c r="N24" s="213">
        <v>14921.029932533278</v>
      </c>
      <c r="O24" s="210">
        <v>16249.716319419078</v>
      </c>
      <c r="P24" s="213">
        <v>17275.905244434867</v>
      </c>
      <c r="Q24" s="210">
        <v>22952.222422914965</v>
      </c>
      <c r="R24" s="213">
        <v>25764.275667584061</v>
      </c>
      <c r="S24" s="210">
        <v>28388.800221139547</v>
      </c>
      <c r="T24" s="213">
        <v>31010.737264691361</v>
      </c>
    </row>
    <row r="25" spans="2:20" s="313" customFormat="1" ht="24.95" customHeight="1" x14ac:dyDescent="0.25">
      <c r="B25" s="383"/>
      <c r="C25" s="384"/>
      <c r="D25" s="176" t="s">
        <v>821</v>
      </c>
      <c r="E25" s="210">
        <v>2023.2184152632581</v>
      </c>
      <c r="F25" s="213">
        <v>2154.7282457323954</v>
      </c>
      <c r="G25" s="210">
        <v>2305.7101853817112</v>
      </c>
      <c r="H25" s="213">
        <v>2408.6599478065468</v>
      </c>
      <c r="I25" s="210">
        <v>2662.5916498806987</v>
      </c>
      <c r="J25" s="213">
        <v>2790.8561288198057</v>
      </c>
      <c r="K25" s="210">
        <v>3044.787830893958</v>
      </c>
      <c r="L25" s="213">
        <v>3338.6383313675155</v>
      </c>
      <c r="M25" s="210">
        <v>3979.3321219378654</v>
      </c>
      <c r="N25" s="213">
        <v>4250.4749075016052</v>
      </c>
      <c r="O25" s="210">
        <v>4654.1021035735303</v>
      </c>
      <c r="P25" s="213">
        <v>4951.2320658784847</v>
      </c>
      <c r="Q25" s="210">
        <v>6623.2556911705997</v>
      </c>
      <c r="R25" s="213">
        <v>7496.089574141989</v>
      </c>
      <c r="S25" s="210">
        <v>8294.2511345215207</v>
      </c>
      <c r="T25" s="213">
        <v>9089.1673433710221</v>
      </c>
    </row>
    <row r="26" spans="2:20" ht="24.95" customHeight="1" x14ac:dyDescent="0.25">
      <c r="B26" s="410" t="s">
        <v>64</v>
      </c>
      <c r="C26" s="411" t="s">
        <v>18</v>
      </c>
      <c r="D26" s="176" t="s">
        <v>480</v>
      </c>
      <c r="E26" s="210">
        <v>4204.0946434433099</v>
      </c>
      <c r="F26" s="213">
        <v>4429.31399934206</v>
      </c>
      <c r="G26" s="210">
        <v>4654.5333552408083</v>
      </c>
      <c r="H26" s="213">
        <v>4876.7497863942408</v>
      </c>
      <c r="I26" s="210">
        <v>5324.1855734464216</v>
      </c>
      <c r="J26" s="213">
        <v>5549.4049293451699</v>
      </c>
      <c r="K26" s="210">
        <v>5996.8407163973507</v>
      </c>
      <c r="L26" s="213">
        <v>6447.27942819485</v>
      </c>
      <c r="M26" s="210">
        <v>7636.4376273402413</v>
      </c>
      <c r="N26" s="213">
        <v>8116.9055865909068</v>
      </c>
      <c r="O26" s="210">
        <v>8825.5958264856363</v>
      </c>
      <c r="P26" s="213">
        <v>9381.1369043692175</v>
      </c>
      <c r="Q26" s="210">
        <v>12438.114295101568</v>
      </c>
      <c r="R26" s="213">
        <v>13927.564968778624</v>
      </c>
      <c r="S26" s="210">
        <v>15326.927900096185</v>
      </c>
      <c r="T26" s="213">
        <v>16726.290831413742</v>
      </c>
    </row>
    <row r="27" spans="2:20" ht="24.95" customHeight="1" x14ac:dyDescent="0.25">
      <c r="B27" s="657" t="s">
        <v>66</v>
      </c>
      <c r="C27" s="658" t="s">
        <v>24</v>
      </c>
      <c r="D27" s="176" t="s">
        <v>423</v>
      </c>
      <c r="E27" s="210">
        <v>920.97813690036025</v>
      </c>
      <c r="F27" s="213">
        <v>970.31625137716537</v>
      </c>
      <c r="G27" s="210">
        <v>1019.65436585397</v>
      </c>
      <c r="H27" s="213">
        <v>1068.3346388044179</v>
      </c>
      <c r="I27" s="210">
        <v>1166.3530262316704</v>
      </c>
      <c r="J27" s="213">
        <v>1215.6911407084756</v>
      </c>
      <c r="K27" s="210">
        <v>1313.7095281357281</v>
      </c>
      <c r="L27" s="213">
        <v>1412.3857570893379</v>
      </c>
      <c r="M27" s="210">
        <v>1672.8910015268684</v>
      </c>
      <c r="N27" s="213">
        <v>1778.1456457440529</v>
      </c>
      <c r="O27" s="210">
        <v>1933.3962459643992</v>
      </c>
      <c r="P27" s="213">
        <v>2055.0969283405179</v>
      </c>
      <c r="Q27" s="210">
        <v>2724.7796021723516</v>
      </c>
      <c r="R27" s="213">
        <v>3051.0689992456219</v>
      </c>
      <c r="S27" s="210">
        <v>3357.6231505281703</v>
      </c>
      <c r="T27" s="213">
        <v>3664.1773018107187</v>
      </c>
    </row>
    <row r="28" spans="2:20" ht="24.95" customHeight="1" x14ac:dyDescent="0.25">
      <c r="B28" s="652"/>
      <c r="C28" s="654"/>
      <c r="D28" s="176" t="s">
        <v>487</v>
      </c>
      <c r="E28" s="210">
        <v>1364.4120546672004</v>
      </c>
      <c r="F28" s="213">
        <v>1437.5055575958004</v>
      </c>
      <c r="G28" s="210">
        <v>1510.5990605244006</v>
      </c>
      <c r="H28" s="213">
        <v>1582.7179834139524</v>
      </c>
      <c r="I28" s="210">
        <v>1727.9304092321047</v>
      </c>
      <c r="J28" s="213">
        <v>1801.0239121607044</v>
      </c>
      <c r="K28" s="210">
        <v>1946.2363379788569</v>
      </c>
      <c r="L28" s="213">
        <v>2092.4233438360566</v>
      </c>
      <c r="M28" s="210">
        <v>2478.3570392990646</v>
      </c>
      <c r="N28" s="213">
        <v>2634.2898455467448</v>
      </c>
      <c r="O28" s="210">
        <v>2864.2907347620735</v>
      </c>
      <c r="P28" s="213">
        <v>3044.5880419859527</v>
      </c>
      <c r="Q28" s="210">
        <v>4036.7105217368171</v>
      </c>
      <c r="R28" s="213">
        <v>4520.1022211046256</v>
      </c>
      <c r="S28" s="210">
        <v>4974.2565193009932</v>
      </c>
      <c r="T28" s="213">
        <v>5428.4108174973617</v>
      </c>
    </row>
    <row r="29" spans="2:20" s="301" customFormat="1" ht="24.95" customHeight="1" x14ac:dyDescent="0.25">
      <c r="B29" s="652"/>
      <c r="C29" s="654"/>
      <c r="D29" s="176" t="s">
        <v>792</v>
      </c>
      <c r="E29" s="210">
        <v>1534.9635615006005</v>
      </c>
      <c r="F29" s="213">
        <v>1617.1937522952753</v>
      </c>
      <c r="G29" s="210">
        <v>1699.4239430899504</v>
      </c>
      <c r="H29" s="213">
        <v>1780.5577313406964</v>
      </c>
      <c r="I29" s="210">
        <v>1943.9217103861174</v>
      </c>
      <c r="J29" s="213">
        <v>2026.1519011807923</v>
      </c>
      <c r="K29" s="210">
        <v>2189.5158802262135</v>
      </c>
      <c r="L29" s="213">
        <v>2353.9762618155632</v>
      </c>
      <c r="M29" s="210">
        <v>2788.1516692114478</v>
      </c>
      <c r="N29" s="213">
        <v>2963.5760762400878</v>
      </c>
      <c r="O29" s="210">
        <v>3222.3270766073324</v>
      </c>
      <c r="P29" s="213">
        <v>3425.1615472341969</v>
      </c>
      <c r="Q29" s="210">
        <v>4541.299336953919</v>
      </c>
      <c r="R29" s="213">
        <v>5085.1149987427034</v>
      </c>
      <c r="S29" s="210">
        <v>5596.0385842136175</v>
      </c>
      <c r="T29" s="213">
        <v>6106.9621696845325</v>
      </c>
    </row>
    <row r="30" spans="2:20" s="297" customFormat="1" ht="24.95" customHeight="1" x14ac:dyDescent="0.25">
      <c r="B30" s="653"/>
      <c r="C30" s="655"/>
      <c r="D30" s="176" t="s">
        <v>793</v>
      </c>
      <c r="E30" s="210">
        <v>1705.5150683340003</v>
      </c>
      <c r="F30" s="213">
        <v>1796.8819469947507</v>
      </c>
      <c r="G30" s="210">
        <v>1888.2488256555005</v>
      </c>
      <c r="H30" s="213">
        <v>1978.3974792674405</v>
      </c>
      <c r="I30" s="210">
        <v>2159.9130115401304</v>
      </c>
      <c r="J30" s="213">
        <v>2251.2798902008808</v>
      </c>
      <c r="K30" s="210">
        <v>2432.7954224735709</v>
      </c>
      <c r="L30" s="213">
        <v>2615.5291797950708</v>
      </c>
      <c r="M30" s="210">
        <v>3097.9462991238306</v>
      </c>
      <c r="N30" s="213">
        <v>3292.8623069334308</v>
      </c>
      <c r="O30" s="210">
        <v>3580.3634184525913</v>
      </c>
      <c r="P30" s="213">
        <v>3805.735052482441</v>
      </c>
      <c r="Q30" s="210">
        <v>5045.8881521710209</v>
      </c>
      <c r="R30" s="213">
        <v>5650.1277763807811</v>
      </c>
      <c r="S30" s="210">
        <v>6217.8206491262408</v>
      </c>
      <c r="T30" s="213">
        <v>6785.5135218717014</v>
      </c>
    </row>
    <row r="31" spans="2:20" ht="24.95" customHeight="1" x14ac:dyDescent="0.25">
      <c r="B31" s="628" t="s">
        <v>23</v>
      </c>
      <c r="C31" s="628" t="s">
        <v>24</v>
      </c>
      <c r="D31" s="247" t="s">
        <v>430</v>
      </c>
      <c r="E31" s="210">
        <v>767.48178075030023</v>
      </c>
      <c r="F31" s="213">
        <v>808.59687614763766</v>
      </c>
      <c r="G31" s="210">
        <v>849.7119715449752</v>
      </c>
      <c r="H31" s="213">
        <v>890.27886567034818</v>
      </c>
      <c r="I31" s="210">
        <v>971.96085519305871</v>
      </c>
      <c r="J31" s="213">
        <v>1013.0759505903961</v>
      </c>
      <c r="K31" s="210">
        <v>1094.7579401131068</v>
      </c>
      <c r="L31" s="213">
        <v>1176.9881309077816</v>
      </c>
      <c r="M31" s="210">
        <v>1394.0758346057239</v>
      </c>
      <c r="N31" s="213">
        <v>1481.7880381200439</v>
      </c>
      <c r="O31" s="210">
        <v>1611.1635383036662</v>
      </c>
      <c r="P31" s="213">
        <v>1712.5807736170984</v>
      </c>
      <c r="Q31" s="210">
        <v>2270.6496684769595</v>
      </c>
      <c r="R31" s="213">
        <v>2542.5574993713517</v>
      </c>
      <c r="S31" s="210">
        <v>2798.0192921068087</v>
      </c>
      <c r="T31" s="213">
        <v>3053.4810848422662</v>
      </c>
    </row>
    <row r="32" spans="2:20" ht="24.95" customHeight="1" x14ac:dyDescent="0.25">
      <c r="B32" s="628"/>
      <c r="C32" s="628"/>
      <c r="D32" s="247" t="s">
        <v>481</v>
      </c>
      <c r="E32" s="210">
        <v>1227.9708492004804</v>
      </c>
      <c r="F32" s="213">
        <v>1293.7550018362203</v>
      </c>
      <c r="G32" s="210">
        <v>1359.5391544719603</v>
      </c>
      <c r="H32" s="213">
        <v>1424.4461850725572</v>
      </c>
      <c r="I32" s="210">
        <v>1555.1373683088939</v>
      </c>
      <c r="J32" s="213">
        <v>1620.9215209446343</v>
      </c>
      <c r="K32" s="210">
        <v>1751.6127041809714</v>
      </c>
      <c r="L32" s="213">
        <v>1883.181009452451</v>
      </c>
      <c r="M32" s="210">
        <v>2230.5213353691584</v>
      </c>
      <c r="N32" s="213">
        <v>2370.8608609920702</v>
      </c>
      <c r="O32" s="210">
        <v>2577.8616612858659</v>
      </c>
      <c r="P32" s="213">
        <v>2740.1292377873579</v>
      </c>
      <c r="Q32" s="210">
        <v>3633.0394695631362</v>
      </c>
      <c r="R32" s="213">
        <v>4068.0919989941626</v>
      </c>
      <c r="S32" s="210">
        <v>4476.8308673708943</v>
      </c>
      <c r="T32" s="213">
        <v>4885.5697357476256</v>
      </c>
    </row>
    <row r="33" spans="2:20" ht="24.95" customHeight="1" x14ac:dyDescent="0.25">
      <c r="B33" s="628"/>
      <c r="C33" s="628"/>
      <c r="D33" s="247" t="s">
        <v>426</v>
      </c>
      <c r="E33" s="210">
        <v>2148.9489861008406</v>
      </c>
      <c r="F33" s="213">
        <v>2264.0712532133857</v>
      </c>
      <c r="G33" s="210">
        <v>2379.1935203259309</v>
      </c>
      <c r="H33" s="213">
        <v>2492.7808238769749</v>
      </c>
      <c r="I33" s="210">
        <v>2721.4903945405645</v>
      </c>
      <c r="J33" s="213">
        <v>2836.6126616531096</v>
      </c>
      <c r="K33" s="210">
        <v>3065.3222323166983</v>
      </c>
      <c r="L33" s="213">
        <v>3295.5667665417891</v>
      </c>
      <c r="M33" s="210">
        <v>3903.4123368960263</v>
      </c>
      <c r="N33" s="213">
        <v>4149.0065067361229</v>
      </c>
      <c r="O33" s="210">
        <v>4511.2579072502649</v>
      </c>
      <c r="P33" s="213">
        <v>4795.2261661278762</v>
      </c>
      <c r="Q33" s="210">
        <v>6357.8190717354864</v>
      </c>
      <c r="R33" s="213">
        <v>7119.1609982397849</v>
      </c>
      <c r="S33" s="210">
        <v>7834.4540178990637</v>
      </c>
      <c r="T33" s="213">
        <v>8549.7470375583434</v>
      </c>
    </row>
    <row r="34" spans="2:20" ht="24.95" customHeight="1" x14ac:dyDescent="0.25">
      <c r="B34" s="628"/>
      <c r="C34" s="628"/>
      <c r="D34" s="247" t="s">
        <v>428</v>
      </c>
      <c r="E34" s="210">
        <v>2994.7139084876717</v>
      </c>
      <c r="F34" s="213">
        <v>3184.8301096049604</v>
      </c>
      <c r="G34" s="210">
        <v>3399.9442887238301</v>
      </c>
      <c r="H34" s="213">
        <v>3553.1117241107108</v>
      </c>
      <c r="I34" s="210">
        <v>3921.3933386164622</v>
      </c>
      <c r="J34" s="213">
        <v>4107.3432100668206</v>
      </c>
      <c r="K34" s="210">
        <v>4475.6248245725719</v>
      </c>
      <c r="L34" s="213">
        <v>4895.4373586429856</v>
      </c>
      <c r="M34" s="210">
        <v>5830.3398078512437</v>
      </c>
      <c r="N34" s="213">
        <v>6223.8386808673622</v>
      </c>
      <c r="O34" s="210">
        <v>6808.9887185622702</v>
      </c>
      <c r="P34" s="213">
        <v>7242.9448454493686</v>
      </c>
      <c r="Q34" s="210">
        <v>9678.3838162788561</v>
      </c>
      <c r="R34" s="213">
        <v>10939.685302814778</v>
      </c>
      <c r="S34" s="210">
        <v>12096.609267168658</v>
      </c>
      <c r="T34" s="213">
        <v>13249.366901855608</v>
      </c>
    </row>
    <row r="35" spans="2:20" ht="24.95" customHeight="1" x14ac:dyDescent="0.25">
      <c r="B35" s="628"/>
      <c r="C35" s="628"/>
      <c r="D35" s="247" t="s">
        <v>758</v>
      </c>
      <c r="E35" s="210">
        <v>4107.5624905756076</v>
      </c>
      <c r="F35" s="213">
        <v>4396.354920646505</v>
      </c>
      <c r="G35" s="210">
        <v>4743.0374050368555</v>
      </c>
      <c r="H35" s="213">
        <v>4948.2839612603639</v>
      </c>
      <c r="I35" s="210">
        <v>5500.2130018742228</v>
      </c>
      <c r="J35" s="213">
        <v>5779.3570895585462</v>
      </c>
      <c r="K35" s="210">
        <v>6331.286130172406</v>
      </c>
      <c r="L35" s="213">
        <v>7000.5302429866651</v>
      </c>
      <c r="M35" s="210">
        <v>8365.770690687059</v>
      </c>
      <c r="N35" s="213">
        <v>8953.8810152505739</v>
      </c>
      <c r="O35" s="210">
        <v>9832.3187334464892</v>
      </c>
      <c r="P35" s="213">
        <v>10463.627318240808</v>
      </c>
      <c r="Q35" s="210">
        <v>14047.547953835925</v>
      </c>
      <c r="R35" s="213">
        <v>15966.690966729248</v>
      </c>
      <c r="S35" s="210">
        <v>17704.708279365495</v>
      </c>
      <c r="T35" s="213">
        <v>19433.077249615173</v>
      </c>
    </row>
    <row r="36" spans="2:20" s="307" customFormat="1" ht="24.95" customHeight="1" x14ac:dyDescent="0.25">
      <c r="B36" s="628"/>
      <c r="C36" s="628"/>
      <c r="D36" s="247" t="s">
        <v>807</v>
      </c>
      <c r="E36" s="309">
        <v>1671.4047669673205</v>
      </c>
      <c r="F36" s="309">
        <v>1760.9443080548554</v>
      </c>
      <c r="G36" s="309">
        <v>1850.4838491423905</v>
      </c>
      <c r="H36" s="309">
        <v>1938.8295296820913</v>
      </c>
      <c r="I36" s="309">
        <v>2116.7147513093282</v>
      </c>
      <c r="J36" s="309">
        <v>2206.2542923968626</v>
      </c>
      <c r="K36" s="309">
        <v>2384.1395140240984</v>
      </c>
      <c r="L36" s="309">
        <v>2563.218596199169</v>
      </c>
      <c r="M36" s="309">
        <v>3035.9873731413541</v>
      </c>
      <c r="N36" s="309">
        <v>3227.0050607947614</v>
      </c>
      <c r="O36" s="309">
        <v>3508.7561500835391</v>
      </c>
      <c r="P36" s="309">
        <v>3729.6203514327913</v>
      </c>
      <c r="Q36" s="309">
        <v>4944.9703891276004</v>
      </c>
      <c r="R36" s="309">
        <v>5537.125220853166</v>
      </c>
      <c r="S36" s="309">
        <v>6093.4642361437154</v>
      </c>
      <c r="T36" s="309">
        <v>6649.8032514342667</v>
      </c>
    </row>
    <row r="37" spans="2:20" s="307" customFormat="1" ht="24.95" customHeight="1" x14ac:dyDescent="0.25">
      <c r="B37" s="628"/>
      <c r="C37" s="628"/>
      <c r="D37" s="247" t="s">
        <v>808</v>
      </c>
      <c r="E37" s="309">
        <v>2329.2219288237438</v>
      </c>
      <c r="F37" s="309">
        <v>2477.0900852483023</v>
      </c>
      <c r="G37" s="309">
        <v>2644.4011134518673</v>
      </c>
      <c r="H37" s="309">
        <v>2763.5313409749974</v>
      </c>
      <c r="I37" s="309">
        <v>3049.9725967016925</v>
      </c>
      <c r="J37" s="309">
        <v>3194.6002744964153</v>
      </c>
      <c r="K37" s="309">
        <v>3481.0415302231108</v>
      </c>
      <c r="L37" s="309">
        <v>3807.5623900556552</v>
      </c>
      <c r="M37" s="309">
        <v>4534.7087394398559</v>
      </c>
      <c r="N37" s="309">
        <v>4840.7634184523922</v>
      </c>
      <c r="O37" s="309">
        <v>5295.8801144373201</v>
      </c>
      <c r="P37" s="309">
        <v>5633.4015464606191</v>
      </c>
      <c r="Q37" s="309">
        <v>7527.6318571057764</v>
      </c>
      <c r="R37" s="309">
        <v>8508.644124411494</v>
      </c>
      <c r="S37" s="309">
        <v>9408.4738744645128</v>
      </c>
      <c r="T37" s="309">
        <v>10305.063145887696</v>
      </c>
    </row>
    <row r="38" spans="2:20" s="307" customFormat="1" ht="24.95" customHeight="1" x14ac:dyDescent="0.25">
      <c r="B38" s="628"/>
      <c r="C38" s="628"/>
      <c r="D38" s="247" t="s">
        <v>852</v>
      </c>
      <c r="E38" s="309">
        <v>3194.7708260032496</v>
      </c>
      <c r="F38" s="309">
        <v>3419.3871605028367</v>
      </c>
      <c r="G38" s="309">
        <v>3689.0290928064423</v>
      </c>
      <c r="H38" s="309">
        <v>3848.6653032025047</v>
      </c>
      <c r="I38" s="309">
        <v>4277.9434459021732</v>
      </c>
      <c r="J38" s="309">
        <v>4495.0555141010918</v>
      </c>
      <c r="K38" s="309">
        <v>4924.3336568007599</v>
      </c>
      <c r="L38" s="309">
        <v>5444.8568556562959</v>
      </c>
      <c r="M38" s="309">
        <v>6506.7105372010437</v>
      </c>
      <c r="N38" s="309">
        <v>6964.129678528222</v>
      </c>
      <c r="O38" s="309">
        <v>7647.3590149028232</v>
      </c>
      <c r="P38" s="309">
        <v>8138.3768030761839</v>
      </c>
      <c r="Q38" s="309">
        <v>10925.870630761274</v>
      </c>
      <c r="R38" s="309">
        <v>12418.537418567188</v>
      </c>
      <c r="S38" s="309">
        <v>13770.328661728718</v>
      </c>
      <c r="T38" s="309">
        <v>15114.615638589577</v>
      </c>
    </row>
    <row r="39" spans="2:20" ht="24.95" customHeight="1" x14ac:dyDescent="0.25">
      <c r="B39" s="652"/>
      <c r="C39" s="654"/>
      <c r="D39" s="246" t="s">
        <v>653</v>
      </c>
      <c r="E39" s="402">
        <v>3411.0301366680005</v>
      </c>
      <c r="F39" s="403">
        <v>3593.7638939895014</v>
      </c>
      <c r="G39" s="402">
        <v>3776.4976513110009</v>
      </c>
      <c r="H39" s="403">
        <v>3956.7949585348811</v>
      </c>
      <c r="I39" s="402">
        <v>4319.8260230802607</v>
      </c>
      <c r="J39" s="403">
        <v>4502.5597804017616</v>
      </c>
      <c r="K39" s="402">
        <v>4865.5908449471417</v>
      </c>
      <c r="L39" s="403">
        <v>5231.0583595901417</v>
      </c>
      <c r="M39" s="402">
        <v>6195.8925982476612</v>
      </c>
      <c r="N39" s="403">
        <v>6585.7246138668615</v>
      </c>
      <c r="O39" s="402">
        <v>7160.7268369051826</v>
      </c>
      <c r="P39" s="403">
        <v>7611.470104964882</v>
      </c>
      <c r="Q39" s="402">
        <v>10091.776304342042</v>
      </c>
      <c r="R39" s="403">
        <v>11300.255552761562</v>
      </c>
      <c r="S39" s="402">
        <v>12435.641298252482</v>
      </c>
      <c r="T39" s="403">
        <v>13571.027043743403</v>
      </c>
    </row>
    <row r="40" spans="2:20" s="262" customFormat="1" ht="24.95" customHeight="1" x14ac:dyDescent="0.25">
      <c r="B40" s="653"/>
      <c r="C40" s="655"/>
      <c r="D40" s="176" t="s">
        <v>652</v>
      </c>
      <c r="E40" s="402">
        <v>3411.0301366680005</v>
      </c>
      <c r="F40" s="403">
        <v>3593.7638939895014</v>
      </c>
      <c r="G40" s="402">
        <v>3776.4976513110009</v>
      </c>
      <c r="H40" s="403">
        <v>3956.7949585348811</v>
      </c>
      <c r="I40" s="402">
        <v>4319.8260230802607</v>
      </c>
      <c r="J40" s="403">
        <v>4502.5597804017616</v>
      </c>
      <c r="K40" s="402">
        <v>4865.5908449471417</v>
      </c>
      <c r="L40" s="403">
        <v>5231.0583595901417</v>
      </c>
      <c r="M40" s="402">
        <v>6195.8925982476612</v>
      </c>
      <c r="N40" s="403">
        <v>6585.7246138668615</v>
      </c>
      <c r="O40" s="402">
        <v>7160.7268369051826</v>
      </c>
      <c r="P40" s="403">
        <v>7611.470104964882</v>
      </c>
      <c r="Q40" s="402">
        <v>10091.776304342042</v>
      </c>
      <c r="R40" s="403">
        <v>11300.255552761562</v>
      </c>
      <c r="S40" s="402">
        <v>12435.641298252482</v>
      </c>
      <c r="T40" s="403">
        <v>13571.027043743403</v>
      </c>
    </row>
    <row r="41" spans="2:20" s="314" customFormat="1" ht="24.95" customHeight="1" x14ac:dyDescent="0.25">
      <c r="B41" s="392"/>
      <c r="C41" s="392"/>
      <c r="D41" s="176" t="s">
        <v>827</v>
      </c>
      <c r="E41" s="402">
        <v>4093.2361640016006</v>
      </c>
      <c r="F41" s="403">
        <v>4312.5166727874011</v>
      </c>
      <c r="G41" s="402">
        <v>4531.7971815731999</v>
      </c>
      <c r="H41" s="403">
        <v>4748.1539502418573</v>
      </c>
      <c r="I41" s="402">
        <v>5183.7912276963125</v>
      </c>
      <c r="J41" s="403">
        <v>5403.071736482113</v>
      </c>
      <c r="K41" s="402">
        <v>5838.7090139365691</v>
      </c>
      <c r="L41" s="403">
        <v>6277.2700315081693</v>
      </c>
      <c r="M41" s="402">
        <v>7435.0711178971933</v>
      </c>
      <c r="N41" s="403">
        <v>7902.8695366402353</v>
      </c>
      <c r="O41" s="402">
        <v>8592.8722042862191</v>
      </c>
      <c r="P41" s="403">
        <v>9133.7641259578577</v>
      </c>
      <c r="Q41" s="402">
        <v>12110.131565210449</v>
      </c>
      <c r="R41" s="403">
        <v>13560.306663313875</v>
      </c>
      <c r="S41" s="402">
        <v>14922.769557902979</v>
      </c>
      <c r="T41" s="403">
        <v>16285.232452492084</v>
      </c>
    </row>
    <row r="42" spans="2:20" ht="24.95" customHeight="1" x14ac:dyDescent="0.25">
      <c r="B42" s="656"/>
      <c r="C42" s="656"/>
      <c r="D42" s="176" t="s">
        <v>482</v>
      </c>
      <c r="E42" s="649" t="s">
        <v>32</v>
      </c>
      <c r="F42" s="649"/>
      <c r="G42" s="649"/>
      <c r="H42" s="649"/>
      <c r="I42" s="649"/>
      <c r="J42" s="649"/>
      <c r="K42" s="649"/>
      <c r="L42" s="649"/>
      <c r="M42" s="649"/>
      <c r="N42" s="649"/>
      <c r="O42" s="649"/>
      <c r="P42" s="649"/>
      <c r="Q42" s="649"/>
      <c r="R42" s="649"/>
      <c r="S42" s="649"/>
      <c r="T42" s="649"/>
    </row>
    <row r="43" spans="2:20" ht="2.25" customHeight="1" x14ac:dyDescent="0.25">
      <c r="B43" s="41"/>
      <c r="C43" s="41"/>
      <c r="D43" s="42"/>
      <c r="E43" s="418"/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  <c r="T43" s="418"/>
    </row>
    <row r="44" spans="2:20" ht="14.25" customHeight="1" x14ac:dyDescent="0.25">
      <c r="B44" s="45"/>
      <c r="C44" s="41"/>
      <c r="D44" s="46"/>
      <c r="E44" s="418"/>
      <c r="H44" s="417"/>
      <c r="K44" s="634"/>
      <c r="L44" s="634"/>
      <c r="M44" s="634"/>
      <c r="N44" s="634"/>
      <c r="O44" s="634"/>
      <c r="P44" s="634"/>
      <c r="Q44" s="634"/>
      <c r="R44" s="634"/>
      <c r="S44" s="634"/>
      <c r="T44" s="634"/>
    </row>
    <row r="45" spans="2:20" ht="6.75" hidden="1" customHeight="1" x14ac:dyDescent="0.25">
      <c r="D45" s="7"/>
      <c r="H45" s="417"/>
    </row>
    <row r="46" spans="2:20" ht="12.75" customHeight="1" x14ac:dyDescent="0.25">
      <c r="B46" s="47" t="s">
        <v>34</v>
      </c>
      <c r="C46" s="48" t="s">
        <v>35</v>
      </c>
      <c r="D46" s="7"/>
      <c r="H46" s="417"/>
    </row>
    <row r="47" spans="2:20" s="70" customFormat="1" ht="21" customHeight="1" x14ac:dyDescent="0.25">
      <c r="B47" s="69" t="s">
        <v>2</v>
      </c>
      <c r="C47" s="626" t="s">
        <v>384</v>
      </c>
      <c r="D47" s="650"/>
      <c r="E47" s="650"/>
      <c r="F47" s="650"/>
      <c r="G47" s="650"/>
      <c r="H47" s="650"/>
      <c r="I47" s="650"/>
      <c r="J47" s="650"/>
      <c r="K47" s="650"/>
      <c r="L47" s="650"/>
      <c r="M47" s="650"/>
      <c r="N47" s="650"/>
      <c r="O47" s="650"/>
      <c r="P47" s="650"/>
      <c r="Q47" s="650"/>
      <c r="R47" s="650"/>
      <c r="S47" s="650"/>
      <c r="T47" s="650"/>
    </row>
    <row r="48" spans="2:20" ht="0.75" customHeight="1" x14ac:dyDescent="0.25">
      <c r="D48" s="7"/>
      <c r="H48" s="417"/>
    </row>
    <row r="49" spans="2:20" ht="13.5" customHeight="1" x14ac:dyDescent="0.25">
      <c r="B49" s="49" t="s">
        <v>36</v>
      </c>
      <c r="D49" s="7"/>
      <c r="H49" s="417"/>
    </row>
    <row r="50" spans="2:20" s="50" customFormat="1" ht="9.75" customHeight="1" x14ac:dyDescent="0.15">
      <c r="B50" s="627" t="s">
        <v>37</v>
      </c>
      <c r="C50" s="627"/>
      <c r="D50" s="627"/>
      <c r="E50" s="627"/>
      <c r="F50" s="627"/>
      <c r="G50" s="627"/>
      <c r="H50" s="627"/>
      <c r="I50" s="627"/>
      <c r="J50" s="627"/>
      <c r="K50" s="627"/>
      <c r="L50" s="627"/>
      <c r="M50" s="627"/>
      <c r="N50" s="627"/>
      <c r="O50" s="627"/>
      <c r="P50" s="627"/>
      <c r="Q50" s="627"/>
      <c r="R50" s="627"/>
      <c r="S50" s="627"/>
      <c r="T50" s="627"/>
    </row>
    <row r="51" spans="2:20" s="50" customFormat="1" ht="9.75" customHeight="1" x14ac:dyDescent="0.15">
      <c r="B51" s="627"/>
      <c r="C51" s="627"/>
      <c r="D51" s="627"/>
      <c r="E51" s="627"/>
      <c r="F51" s="627"/>
      <c r="G51" s="627"/>
      <c r="H51" s="627"/>
      <c r="I51" s="627"/>
      <c r="J51" s="627"/>
      <c r="K51" s="627"/>
      <c r="L51" s="627"/>
      <c r="M51" s="627"/>
      <c r="N51" s="627"/>
      <c r="O51" s="627"/>
      <c r="P51" s="627"/>
      <c r="Q51" s="627"/>
      <c r="R51" s="627"/>
      <c r="S51" s="627"/>
      <c r="T51" s="627"/>
    </row>
    <row r="52" spans="2:20" s="50" customFormat="1" ht="7.5" customHeight="1" x14ac:dyDescent="0.15">
      <c r="B52" s="651" t="s">
        <v>83</v>
      </c>
      <c r="C52" s="651"/>
      <c r="D52" s="651"/>
      <c r="E52" s="651"/>
      <c r="F52" s="651"/>
      <c r="G52" s="651"/>
      <c r="H52" s="651"/>
      <c r="I52" s="651"/>
      <c r="J52" s="651"/>
      <c r="K52" s="651"/>
      <c r="L52" s="651"/>
      <c r="M52" s="651"/>
      <c r="N52" s="651"/>
      <c r="O52" s="651"/>
      <c r="P52" s="651"/>
      <c r="Q52" s="651"/>
      <c r="R52" s="651"/>
      <c r="S52" s="651"/>
      <c r="T52" s="651"/>
    </row>
    <row r="53" spans="2:20" s="50" customFormat="1" ht="9.75" customHeight="1" x14ac:dyDescent="0.15">
      <c r="B53" s="651"/>
      <c r="C53" s="651"/>
      <c r="D53" s="651"/>
      <c r="E53" s="651"/>
      <c r="F53" s="651"/>
      <c r="G53" s="651"/>
      <c r="H53" s="651"/>
      <c r="I53" s="651"/>
      <c r="J53" s="651"/>
      <c r="K53" s="651"/>
      <c r="L53" s="651"/>
      <c r="M53" s="651"/>
      <c r="N53" s="651"/>
      <c r="O53" s="651"/>
      <c r="P53" s="651"/>
      <c r="Q53" s="651"/>
      <c r="R53" s="651"/>
      <c r="S53" s="651"/>
      <c r="T53" s="651"/>
    </row>
    <row r="54" spans="2:20" s="50" customFormat="1" ht="26.25" hidden="1" customHeight="1" x14ac:dyDescent="0.15">
      <c r="B54" s="651"/>
      <c r="C54" s="651"/>
      <c r="D54" s="651"/>
      <c r="E54" s="651"/>
      <c r="F54" s="651"/>
      <c r="G54" s="651"/>
      <c r="H54" s="651"/>
      <c r="I54" s="651"/>
      <c r="J54" s="651"/>
      <c r="K54" s="651"/>
      <c r="L54" s="651"/>
      <c r="M54" s="651"/>
      <c r="N54" s="651"/>
      <c r="O54" s="651"/>
      <c r="P54" s="651"/>
      <c r="Q54" s="651"/>
      <c r="R54" s="651"/>
      <c r="S54" s="651"/>
      <c r="T54" s="651"/>
    </row>
    <row r="55" spans="2:20" s="50" customFormat="1" ht="9.75" customHeight="1" x14ac:dyDescent="0.15">
      <c r="B55" s="648" t="s">
        <v>107</v>
      </c>
      <c r="C55" s="648"/>
      <c r="D55" s="648"/>
      <c r="E55" s="648"/>
      <c r="F55" s="648"/>
      <c r="G55" s="648"/>
      <c r="H55" s="648"/>
      <c r="I55" s="648"/>
      <c r="J55" s="648"/>
      <c r="K55" s="648"/>
      <c r="L55" s="648"/>
      <c r="M55" s="648"/>
      <c r="N55" s="648"/>
      <c r="O55" s="648"/>
      <c r="P55" s="648"/>
      <c r="Q55" s="648"/>
      <c r="R55" s="648"/>
      <c r="S55" s="648"/>
      <c r="T55" s="648"/>
    </row>
    <row r="56" spans="2:20" s="50" customFormat="1" ht="9.75" customHeight="1" x14ac:dyDescent="0.15">
      <c r="B56" s="648" t="s">
        <v>108</v>
      </c>
      <c r="C56" s="648"/>
      <c r="D56" s="648"/>
      <c r="E56" s="648"/>
      <c r="F56" s="648"/>
      <c r="G56" s="648"/>
      <c r="H56" s="648"/>
      <c r="I56" s="648"/>
      <c r="J56" s="648"/>
      <c r="K56" s="648"/>
      <c r="L56" s="648"/>
      <c r="M56" s="648"/>
      <c r="N56" s="648"/>
      <c r="O56" s="648"/>
      <c r="P56" s="648"/>
      <c r="Q56" s="648"/>
      <c r="R56" s="648"/>
      <c r="S56" s="648"/>
      <c r="T56" s="648"/>
    </row>
  </sheetData>
  <mergeCells count="42">
    <mergeCell ref="B1:T1"/>
    <mergeCell ref="D2:G2"/>
    <mergeCell ref="H2:K2"/>
    <mergeCell ref="L2:S2"/>
    <mergeCell ref="D3:G3"/>
    <mergeCell ref="H3:K3"/>
    <mergeCell ref="L3:S3"/>
    <mergeCell ref="B4:T4"/>
    <mergeCell ref="B6:D7"/>
    <mergeCell ref="E6:E7"/>
    <mergeCell ref="I6:I7"/>
    <mergeCell ref="J6:J7"/>
    <mergeCell ref="K6:K7"/>
    <mergeCell ref="L6:L7"/>
    <mergeCell ref="M6:M7"/>
    <mergeCell ref="L8:L9"/>
    <mergeCell ref="M8:M9"/>
    <mergeCell ref="B9:D9"/>
    <mergeCell ref="B11:B16"/>
    <mergeCell ref="C11:C16"/>
    <mergeCell ref="B8:D8"/>
    <mergeCell ref="E8:E9"/>
    <mergeCell ref="I8:I9"/>
    <mergeCell ref="J8:J9"/>
    <mergeCell ref="K8:K9"/>
    <mergeCell ref="B17:C18"/>
    <mergeCell ref="B19:C24"/>
    <mergeCell ref="B27:B30"/>
    <mergeCell ref="C27:C30"/>
    <mergeCell ref="B31:B38"/>
    <mergeCell ref="C31:C38"/>
    <mergeCell ref="B39:B40"/>
    <mergeCell ref="C39:C40"/>
    <mergeCell ref="B42:C42"/>
    <mergeCell ref="E42:T42"/>
    <mergeCell ref="K44:T44"/>
    <mergeCell ref="B56:T56"/>
    <mergeCell ref="C47:T47"/>
    <mergeCell ref="B50:T51"/>
    <mergeCell ref="B52:T53"/>
    <mergeCell ref="B54:T54"/>
    <mergeCell ref="B55:T55"/>
  </mergeCells>
  <pageMargins left="0.19685039370078741" right="0.19685039370078741" top="0" bottom="0" header="0.31496062992125984" footer="0.31496062992125984"/>
  <pageSetup paperSize="9" scale="75" firstPageNumber="0" orientation="portrait" horizontalDpi="4294967293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B1:T46"/>
  <sheetViews>
    <sheetView zoomScale="85" zoomScaleNormal="85" workbookViewId="0">
      <selection sqref="A1:XFD3"/>
    </sheetView>
  </sheetViews>
  <sheetFormatPr defaultRowHeight="15" x14ac:dyDescent="0.25"/>
  <cols>
    <col min="2" max="3" width="2.7109375" style="335" customWidth="1"/>
    <col min="4" max="4" width="26.7109375" style="335" customWidth="1"/>
    <col min="5" max="20" width="5.7109375" style="335" customWidth="1"/>
  </cols>
  <sheetData>
    <row r="1" spans="2:20" ht="22.5" customHeight="1" x14ac:dyDescent="0.25">
      <c r="B1" s="643" t="s">
        <v>387</v>
      </c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</row>
    <row r="2" spans="2:20" s="9" customFormat="1" ht="11.25" customHeight="1" x14ac:dyDescent="0.2">
      <c r="B2" s="51"/>
      <c r="C2" s="52"/>
      <c r="D2" s="676" t="s">
        <v>39</v>
      </c>
      <c r="E2" s="676"/>
      <c r="F2" s="676"/>
      <c r="G2" s="676"/>
      <c r="H2" s="676" t="s">
        <v>40</v>
      </c>
      <c r="I2" s="676"/>
      <c r="J2" s="676"/>
      <c r="K2" s="676"/>
      <c r="L2" s="676" t="s">
        <v>41</v>
      </c>
      <c r="M2" s="676"/>
      <c r="N2" s="676"/>
      <c r="O2" s="676"/>
      <c r="P2" s="676"/>
      <c r="Q2" s="676"/>
      <c r="R2" s="676"/>
      <c r="S2" s="676"/>
      <c r="T2" s="51"/>
    </row>
    <row r="3" spans="2:20" s="9" customFormat="1" ht="21" customHeight="1" x14ac:dyDescent="0.2">
      <c r="D3" s="719" t="s">
        <v>0</v>
      </c>
      <c r="E3" s="720"/>
      <c r="F3" s="720"/>
      <c r="G3" s="721"/>
      <c r="H3" s="719" t="s">
        <v>90</v>
      </c>
      <c r="I3" s="720"/>
      <c r="J3" s="720"/>
      <c r="K3" s="721"/>
      <c r="L3" s="723" t="s">
        <v>649</v>
      </c>
      <c r="M3" s="724"/>
      <c r="N3" s="724"/>
      <c r="O3" s="724"/>
      <c r="P3" s="724"/>
      <c r="Q3" s="724"/>
      <c r="R3" s="724"/>
      <c r="S3" s="725"/>
      <c r="T3" s="51"/>
    </row>
    <row r="4" spans="2:20" ht="11.25" customHeight="1" x14ac:dyDescent="0.25">
      <c r="B4" s="663" t="s">
        <v>1</v>
      </c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3"/>
      <c r="P4" s="663"/>
      <c r="Q4" s="663"/>
      <c r="R4" s="663"/>
      <c r="S4" s="663"/>
      <c r="T4" s="663"/>
    </row>
    <row r="5" spans="2:20" ht="1.5" customHeight="1" x14ac:dyDescent="0.25">
      <c r="D5" s="7"/>
      <c r="H5" s="417"/>
    </row>
    <row r="6" spans="2:20" s="13" customFormat="1" ht="9.75" customHeight="1" x14ac:dyDescent="0.2">
      <c r="B6" s="664" t="s">
        <v>3</v>
      </c>
      <c r="C6" s="664"/>
      <c r="D6" s="664"/>
      <c r="E6" s="682">
        <v>100</v>
      </c>
      <c r="F6" s="388">
        <v>105</v>
      </c>
      <c r="G6" s="388">
        <v>115</v>
      </c>
      <c r="H6" s="388">
        <v>80</v>
      </c>
      <c r="I6" s="666">
        <v>150</v>
      </c>
      <c r="J6" s="666">
        <v>160</v>
      </c>
      <c r="K6" s="666">
        <v>180</v>
      </c>
      <c r="L6" s="666">
        <v>200</v>
      </c>
      <c r="M6" s="666">
        <v>230</v>
      </c>
      <c r="N6" s="55" t="s">
        <v>2</v>
      </c>
      <c r="O6" s="55" t="s">
        <v>2</v>
      </c>
      <c r="P6" s="55" t="s">
        <v>2</v>
      </c>
      <c r="Q6" s="55" t="s">
        <v>2</v>
      </c>
      <c r="R6" s="55" t="s">
        <v>2</v>
      </c>
      <c r="S6" s="55" t="s">
        <v>2</v>
      </c>
      <c r="T6" s="55" t="s">
        <v>2</v>
      </c>
    </row>
    <row r="7" spans="2:20" s="13" customFormat="1" ht="10.5" customHeight="1" x14ac:dyDescent="0.2">
      <c r="B7" s="664"/>
      <c r="C7" s="664"/>
      <c r="D7" s="664"/>
      <c r="E7" s="682"/>
      <c r="F7" s="385" t="s">
        <v>91</v>
      </c>
      <c r="G7" s="385" t="s">
        <v>92</v>
      </c>
      <c r="H7" s="385" t="s">
        <v>49</v>
      </c>
      <c r="I7" s="666"/>
      <c r="J7" s="666"/>
      <c r="K7" s="666"/>
      <c r="L7" s="666"/>
      <c r="M7" s="666"/>
      <c r="N7" s="339">
        <v>250</v>
      </c>
      <c r="O7" s="339">
        <v>280</v>
      </c>
      <c r="P7" s="339">
        <v>300</v>
      </c>
      <c r="Q7" s="339">
        <v>350</v>
      </c>
      <c r="R7" s="339">
        <v>400</v>
      </c>
      <c r="S7" s="339">
        <v>450</v>
      </c>
      <c r="T7" s="339">
        <v>500</v>
      </c>
    </row>
    <row r="8" spans="2:20" s="13" customFormat="1" ht="11.25" customHeight="1" x14ac:dyDescent="0.2">
      <c r="B8" s="661" t="s">
        <v>46</v>
      </c>
      <c r="C8" s="661"/>
      <c r="D8" s="661"/>
      <c r="E8" s="681" t="s">
        <v>93</v>
      </c>
      <c r="F8" s="339">
        <v>110</v>
      </c>
      <c r="G8" s="339">
        <v>120</v>
      </c>
      <c r="H8" s="339">
        <v>130</v>
      </c>
      <c r="I8" s="659" t="s">
        <v>94</v>
      </c>
      <c r="J8" s="659" t="s">
        <v>53</v>
      </c>
      <c r="K8" s="659" t="s">
        <v>95</v>
      </c>
      <c r="L8" s="659" t="s">
        <v>96</v>
      </c>
      <c r="M8" s="659" t="s">
        <v>97</v>
      </c>
      <c r="N8" s="338" t="s">
        <v>98</v>
      </c>
      <c r="O8" s="338" t="s">
        <v>99</v>
      </c>
      <c r="P8" s="338" t="s">
        <v>100</v>
      </c>
      <c r="Q8" s="338" t="s">
        <v>101</v>
      </c>
      <c r="R8" s="338" t="s">
        <v>102</v>
      </c>
      <c r="S8" s="338" t="s">
        <v>103</v>
      </c>
      <c r="T8" s="338" t="s">
        <v>104</v>
      </c>
    </row>
    <row r="9" spans="2:20" s="13" customFormat="1" ht="10.5" customHeight="1" x14ac:dyDescent="0.25">
      <c r="B9" s="660"/>
      <c r="C9" s="660"/>
      <c r="D9" s="660"/>
      <c r="E9" s="681"/>
      <c r="F9" s="385" t="s">
        <v>50</v>
      </c>
      <c r="G9" s="385" t="s">
        <v>51</v>
      </c>
      <c r="H9" s="385" t="s">
        <v>105</v>
      </c>
      <c r="I9" s="659"/>
      <c r="J9" s="659"/>
      <c r="K9" s="659"/>
      <c r="L9" s="659"/>
      <c r="M9" s="659"/>
      <c r="N9" s="385"/>
      <c r="O9" s="385"/>
      <c r="P9" s="385"/>
      <c r="Q9" s="385"/>
      <c r="R9" s="385"/>
      <c r="S9" s="385"/>
      <c r="T9" s="385"/>
    </row>
    <row r="10" spans="2:20" s="232" customFormat="1" ht="3" customHeight="1" x14ac:dyDescent="0.25"/>
    <row r="11" spans="2:20" ht="24.95" customHeight="1" x14ac:dyDescent="0.25">
      <c r="B11" s="636" t="s">
        <v>4</v>
      </c>
      <c r="C11" s="637" t="s">
        <v>488</v>
      </c>
      <c r="D11" s="241">
        <v>1000</v>
      </c>
      <c r="E11" s="402">
        <v>3000.8537627336732</v>
      </c>
      <c r="F11" s="403">
        <v>3161.6137857372632</v>
      </c>
      <c r="G11" s="402">
        <v>3322.3738087408528</v>
      </c>
      <c r="H11" s="403">
        <v>3480.9903647710616</v>
      </c>
      <c r="I11" s="402">
        <v>3800.3669438048591</v>
      </c>
      <c r="J11" s="403">
        <v>3961.1269668084483</v>
      </c>
      <c r="K11" s="402">
        <v>4280.5035458422471</v>
      </c>
      <c r="L11" s="403">
        <v>4602.0235918494263</v>
      </c>
      <c r="M11" s="402">
        <v>5450.8365133083789</v>
      </c>
      <c r="N11" s="403">
        <v>5793.7912290493714</v>
      </c>
      <c r="O11" s="402">
        <v>6299.6494347673333</v>
      </c>
      <c r="P11" s="403">
        <v>6696.1908248428535</v>
      </c>
      <c r="Q11" s="402">
        <v>8878.2402037449101</v>
      </c>
      <c r="R11" s="403">
        <v>9941.3998225419837</v>
      </c>
      <c r="S11" s="402">
        <v>10940.255432137623</v>
      </c>
      <c r="T11" s="403">
        <v>11939.111041733258</v>
      </c>
    </row>
    <row r="12" spans="2:20" ht="24.95" customHeight="1" x14ac:dyDescent="0.25">
      <c r="B12" s="636"/>
      <c r="C12" s="637"/>
      <c r="D12" s="176">
        <v>750</v>
      </c>
      <c r="E12" s="402">
        <v>2550.7256983236221</v>
      </c>
      <c r="F12" s="403">
        <v>2687.3717178766733</v>
      </c>
      <c r="G12" s="402">
        <v>2824.0177374297245</v>
      </c>
      <c r="H12" s="403">
        <v>2958.8418100554018</v>
      </c>
      <c r="I12" s="402">
        <v>3230.3119022341298</v>
      </c>
      <c r="J12" s="403">
        <v>3366.9579217871815</v>
      </c>
      <c r="K12" s="402">
        <v>3638.4280139659099</v>
      </c>
      <c r="L12" s="403">
        <v>3911.7200530720129</v>
      </c>
      <c r="M12" s="402">
        <v>4633.2110363121219</v>
      </c>
      <c r="N12" s="403">
        <v>4924.7225446919656</v>
      </c>
      <c r="O12" s="402">
        <v>5354.7020195522327</v>
      </c>
      <c r="P12" s="403">
        <v>5691.7622011164258</v>
      </c>
      <c r="Q12" s="402">
        <v>7546.5041731831743</v>
      </c>
      <c r="R12" s="403">
        <v>8450.1898491606862</v>
      </c>
      <c r="S12" s="402">
        <v>9299.2171173169772</v>
      </c>
      <c r="T12" s="403">
        <v>10148.244385473268</v>
      </c>
    </row>
    <row r="13" spans="2:20" ht="24.95" customHeight="1" x14ac:dyDescent="0.25">
      <c r="B13" s="636"/>
      <c r="C13" s="637"/>
      <c r="D13" s="176">
        <v>500</v>
      </c>
      <c r="E13" s="402">
        <v>2250.6403220502548</v>
      </c>
      <c r="F13" s="403">
        <v>2371.2103393029474</v>
      </c>
      <c r="G13" s="402">
        <v>2491.7803565556396</v>
      </c>
      <c r="H13" s="403">
        <v>2610.7427735782962</v>
      </c>
      <c r="I13" s="402">
        <v>2850.2752078536441</v>
      </c>
      <c r="J13" s="403">
        <v>2970.8452251063368</v>
      </c>
      <c r="K13" s="402">
        <v>3210.3776593816856</v>
      </c>
      <c r="L13" s="403">
        <v>3451.51769388707</v>
      </c>
      <c r="M13" s="402">
        <v>4088.1273849812846</v>
      </c>
      <c r="N13" s="403">
        <v>4345.3434217870281</v>
      </c>
      <c r="O13" s="402">
        <v>4724.7370760754993</v>
      </c>
      <c r="P13" s="403">
        <v>5022.1431186321415</v>
      </c>
      <c r="Q13" s="402">
        <v>6658.6801528086853</v>
      </c>
      <c r="R13" s="403">
        <v>7456.0498669064882</v>
      </c>
      <c r="S13" s="402">
        <v>8205.1915741032153</v>
      </c>
      <c r="T13" s="403">
        <v>8954.3332812999433</v>
      </c>
    </row>
    <row r="14" spans="2:20" ht="24.95" customHeight="1" x14ac:dyDescent="0.25">
      <c r="B14" s="636"/>
      <c r="C14" s="637"/>
      <c r="D14" s="176">
        <v>350</v>
      </c>
      <c r="E14" s="402">
        <v>1800.5122576402039</v>
      </c>
      <c r="F14" s="403">
        <v>1896.9682714423579</v>
      </c>
      <c r="G14" s="402">
        <v>1993.4242852445116</v>
      </c>
      <c r="H14" s="403">
        <v>2088.5942188626368</v>
      </c>
      <c r="I14" s="402">
        <v>2280.2201662829152</v>
      </c>
      <c r="J14" s="403">
        <v>2376.6761800850691</v>
      </c>
      <c r="K14" s="402">
        <v>2568.3021275053479</v>
      </c>
      <c r="L14" s="403">
        <v>2761.2141551096556</v>
      </c>
      <c r="M14" s="402">
        <v>3270.5019079850276</v>
      </c>
      <c r="N14" s="403">
        <v>3476.2747374296232</v>
      </c>
      <c r="O14" s="402">
        <v>3779.7896608604001</v>
      </c>
      <c r="P14" s="403">
        <v>4017.7144949057133</v>
      </c>
      <c r="Q14" s="402">
        <v>5326.9441222469459</v>
      </c>
      <c r="R14" s="403">
        <v>5964.8398935251889</v>
      </c>
      <c r="S14" s="402">
        <v>6564.1532592825724</v>
      </c>
      <c r="T14" s="403">
        <v>7163.4666250399541</v>
      </c>
    </row>
    <row r="15" spans="2:20" ht="24.95" customHeight="1" x14ac:dyDescent="0.25">
      <c r="B15" s="636"/>
      <c r="C15" s="637"/>
      <c r="D15" s="176">
        <v>250</v>
      </c>
      <c r="E15" s="402">
        <v>1500.4268813668366</v>
      </c>
      <c r="F15" s="403">
        <v>1580.8068928686316</v>
      </c>
      <c r="G15" s="402">
        <v>1661.1869043704264</v>
      </c>
      <c r="H15" s="403">
        <v>1740.4951823855308</v>
      </c>
      <c r="I15" s="402">
        <v>1900.1834719024296</v>
      </c>
      <c r="J15" s="403">
        <v>1980.5634834042241</v>
      </c>
      <c r="K15" s="402">
        <v>2140.2517729211236</v>
      </c>
      <c r="L15" s="403">
        <v>2301.0117959247132</v>
      </c>
      <c r="M15" s="402">
        <v>2725.4182566541895</v>
      </c>
      <c r="N15" s="403">
        <v>2896.8956145246857</v>
      </c>
      <c r="O15" s="402">
        <v>3149.8247173836667</v>
      </c>
      <c r="P15" s="403">
        <v>3348.0954124214268</v>
      </c>
      <c r="Q15" s="402">
        <v>4439.1201018724551</v>
      </c>
      <c r="R15" s="403">
        <v>4970.6999112709918</v>
      </c>
      <c r="S15" s="402">
        <v>5470.1277160688114</v>
      </c>
      <c r="T15" s="403">
        <v>5969.5555208666292</v>
      </c>
    </row>
    <row r="16" spans="2:20" ht="24.95" customHeight="1" x14ac:dyDescent="0.25">
      <c r="B16" s="636"/>
      <c r="C16" s="637"/>
      <c r="D16" s="176">
        <v>150</v>
      </c>
      <c r="E16" s="402">
        <v>1200.3415050934696</v>
      </c>
      <c r="F16" s="403">
        <v>1264.6455142949053</v>
      </c>
      <c r="G16" s="402">
        <v>1328.9495234963413</v>
      </c>
      <c r="H16" s="403">
        <v>1392.3961459084246</v>
      </c>
      <c r="I16" s="402">
        <v>1520.1467775219439</v>
      </c>
      <c r="J16" s="403">
        <v>1584.4507867233795</v>
      </c>
      <c r="K16" s="402">
        <v>1712.201418336899</v>
      </c>
      <c r="L16" s="403">
        <v>1840.8094367397709</v>
      </c>
      <c r="M16" s="402">
        <v>2180.3346053233518</v>
      </c>
      <c r="N16" s="403">
        <v>2317.5164916197482</v>
      </c>
      <c r="O16" s="402">
        <v>2519.8597739069337</v>
      </c>
      <c r="P16" s="403">
        <v>2678.4763299371416</v>
      </c>
      <c r="Q16" s="402">
        <v>3551.2960814979647</v>
      </c>
      <c r="R16" s="403">
        <v>3976.5599290167938</v>
      </c>
      <c r="S16" s="402">
        <v>4376.1021728550486</v>
      </c>
      <c r="T16" s="403">
        <v>4775.6444166933043</v>
      </c>
    </row>
    <row r="17" spans="2:20" ht="24.95" customHeight="1" x14ac:dyDescent="0.25">
      <c r="B17" s="657" t="s">
        <v>6</v>
      </c>
      <c r="C17" s="658"/>
      <c r="D17" s="176" t="s">
        <v>489</v>
      </c>
      <c r="E17" s="402">
        <v>3261.7975681887756</v>
      </c>
      <c r="F17" s="403">
        <v>3436.5367236274601</v>
      </c>
      <c r="G17" s="402">
        <v>3611.2758790661442</v>
      </c>
      <c r="H17" s="403">
        <v>3783.6851790989795</v>
      </c>
      <c r="I17" s="402">
        <v>4130.8336345705002</v>
      </c>
      <c r="J17" s="403">
        <v>4305.5727900091833</v>
      </c>
      <c r="K17" s="402">
        <v>4652.7212454807031</v>
      </c>
      <c r="L17" s="403">
        <v>5002.1995563580713</v>
      </c>
      <c r="M17" s="402">
        <v>5924.8222970743263</v>
      </c>
      <c r="N17" s="403">
        <v>6297.5991620101859</v>
      </c>
      <c r="O17" s="402">
        <v>6847.4450377905796</v>
      </c>
      <c r="P17" s="403">
        <v>7278.468287872668</v>
      </c>
      <c r="Q17" s="402">
        <v>9650.2610910270778</v>
      </c>
      <c r="R17" s="403">
        <v>10805.869372328243</v>
      </c>
      <c r="S17" s="402">
        <v>11891.581991453937</v>
      </c>
      <c r="T17" s="403">
        <v>12977.294610579633</v>
      </c>
    </row>
    <row r="18" spans="2:20" ht="24.95" customHeight="1" x14ac:dyDescent="0.25">
      <c r="B18" s="653"/>
      <c r="C18" s="655"/>
      <c r="D18" s="176" t="s">
        <v>490</v>
      </c>
      <c r="E18" s="402">
        <v>2700.7683864603064</v>
      </c>
      <c r="F18" s="403">
        <v>2845.4524071635374</v>
      </c>
      <c r="G18" s="402">
        <v>2990.1364278667679</v>
      </c>
      <c r="H18" s="403">
        <v>3132.8913282939552</v>
      </c>
      <c r="I18" s="402">
        <v>3420.3302494243735</v>
      </c>
      <c r="J18" s="403">
        <v>3565.0142701276045</v>
      </c>
      <c r="K18" s="402">
        <v>3852.4531912580223</v>
      </c>
      <c r="L18" s="403">
        <v>4141.8212326644834</v>
      </c>
      <c r="M18" s="402">
        <v>4905.7528619775412</v>
      </c>
      <c r="N18" s="403">
        <v>5214.4121061444339</v>
      </c>
      <c r="O18" s="402">
        <v>5669.6844912905999</v>
      </c>
      <c r="P18" s="403">
        <v>6026.5717423585684</v>
      </c>
      <c r="Q18" s="402">
        <v>7990.4161833704211</v>
      </c>
      <c r="R18" s="403">
        <v>8947.2598402877848</v>
      </c>
      <c r="S18" s="402">
        <v>9846.2298889238591</v>
      </c>
      <c r="T18" s="403">
        <v>10745.199937559933</v>
      </c>
    </row>
    <row r="19" spans="2:20" ht="24.95" customHeight="1" x14ac:dyDescent="0.25">
      <c r="B19" s="628" t="s">
        <v>9</v>
      </c>
      <c r="C19" s="628"/>
      <c r="D19" s="247" t="s">
        <v>497</v>
      </c>
      <c r="E19" s="402">
        <v>3522.741373643878</v>
      </c>
      <c r="F19" s="403">
        <v>3711.4596615176574</v>
      </c>
      <c r="G19" s="402">
        <v>3900.1779493914364</v>
      </c>
      <c r="H19" s="403">
        <v>4086.3799934268986</v>
      </c>
      <c r="I19" s="402">
        <v>4461.3003253361403</v>
      </c>
      <c r="J19" s="403">
        <v>4650.0186132099188</v>
      </c>
      <c r="K19" s="402">
        <v>5024.9389451191601</v>
      </c>
      <c r="L19" s="403">
        <v>5402.375520866718</v>
      </c>
      <c r="M19" s="402">
        <v>6398.8080808402729</v>
      </c>
      <c r="N19" s="403">
        <v>6801.4070949710012</v>
      </c>
      <c r="O19" s="402">
        <v>7395.2406408138268</v>
      </c>
      <c r="P19" s="403">
        <v>7860.7457509024835</v>
      </c>
      <c r="Q19" s="402">
        <v>10422.281978309244</v>
      </c>
      <c r="R19" s="403">
        <v>11670.338922114506</v>
      </c>
      <c r="S19" s="402">
        <v>12842.908550770253</v>
      </c>
      <c r="T19" s="403">
        <v>14015.478179426</v>
      </c>
    </row>
    <row r="20" spans="2:20" ht="24.95" customHeight="1" x14ac:dyDescent="0.25">
      <c r="B20" s="628"/>
      <c r="C20" s="628"/>
      <c r="D20" s="247" t="s">
        <v>498</v>
      </c>
      <c r="E20" s="402">
        <v>5218.8761091020406</v>
      </c>
      <c r="F20" s="403">
        <v>5498.4587578039364</v>
      </c>
      <c r="G20" s="402">
        <v>5778.0414065058312</v>
      </c>
      <c r="H20" s="403">
        <v>6053.896286558368</v>
      </c>
      <c r="I20" s="402">
        <v>6609.3338153127997</v>
      </c>
      <c r="J20" s="403">
        <v>6888.9164640146937</v>
      </c>
      <c r="K20" s="402">
        <v>7444.3539927691272</v>
      </c>
      <c r="L20" s="403">
        <v>8003.5192901729151</v>
      </c>
      <c r="M20" s="402">
        <v>9479.7156753189211</v>
      </c>
      <c r="N20" s="403">
        <v>10076.158659216298</v>
      </c>
      <c r="O20" s="402">
        <v>10955.912060464929</v>
      </c>
      <c r="P20" s="403">
        <v>11645.54926059627</v>
      </c>
      <c r="Q20" s="402">
        <v>15440.417745643324</v>
      </c>
      <c r="R20" s="403">
        <v>17289.390995725189</v>
      </c>
      <c r="S20" s="402">
        <v>19026.531186326298</v>
      </c>
      <c r="T20" s="403">
        <v>20763.671376927407</v>
      </c>
    </row>
    <row r="21" spans="2:20" s="262" customFormat="1" ht="24.95" customHeight="1" x14ac:dyDescent="0.25">
      <c r="B21" s="628"/>
      <c r="C21" s="628"/>
      <c r="D21" s="247" t="s">
        <v>499</v>
      </c>
      <c r="E21" s="402">
        <v>5218.8761091020406</v>
      </c>
      <c r="F21" s="403">
        <v>5498.4587578039364</v>
      </c>
      <c r="G21" s="402">
        <v>5778.0414065058312</v>
      </c>
      <c r="H21" s="403">
        <v>6053.896286558368</v>
      </c>
      <c r="I21" s="402">
        <v>6609.3338153127997</v>
      </c>
      <c r="J21" s="403">
        <v>6888.9164640146937</v>
      </c>
      <c r="K21" s="402">
        <v>7444.3539927691272</v>
      </c>
      <c r="L21" s="403">
        <v>8003.5192901729151</v>
      </c>
      <c r="M21" s="402">
        <v>9479.7156753189211</v>
      </c>
      <c r="N21" s="403">
        <v>10076.158659216298</v>
      </c>
      <c r="O21" s="402">
        <v>10955.912060464929</v>
      </c>
      <c r="P21" s="403">
        <v>11645.54926059627</v>
      </c>
      <c r="Q21" s="402">
        <v>15440.417745643324</v>
      </c>
      <c r="R21" s="403">
        <v>17289.390995725189</v>
      </c>
      <c r="S21" s="402">
        <v>19026.531186326298</v>
      </c>
      <c r="T21" s="403">
        <v>20763.671376927407</v>
      </c>
    </row>
    <row r="22" spans="2:20" ht="24.95" customHeight="1" x14ac:dyDescent="0.25">
      <c r="B22" s="410" t="s">
        <v>64</v>
      </c>
      <c r="C22" s="411" t="s">
        <v>18</v>
      </c>
      <c r="D22" s="176" t="s">
        <v>491</v>
      </c>
      <c r="E22" s="402">
        <v>4228.8246119341538</v>
      </c>
      <c r="F22" s="403">
        <v>4455.368787573484</v>
      </c>
      <c r="G22" s="402">
        <v>4681.9129632128133</v>
      </c>
      <c r="H22" s="403">
        <v>4905.4365498436182</v>
      </c>
      <c r="I22" s="402">
        <v>5355.5043121137542</v>
      </c>
      <c r="J22" s="403">
        <v>5582.0484877530826</v>
      </c>
      <c r="K22" s="402">
        <v>6032.1162500232176</v>
      </c>
      <c r="L22" s="403">
        <v>6485.2046013018789</v>
      </c>
      <c r="M22" s="402">
        <v>7681.3578486775377</v>
      </c>
      <c r="N22" s="403">
        <v>8164.6520900414407</v>
      </c>
      <c r="O22" s="402">
        <v>8877.5110960531983</v>
      </c>
      <c r="P22" s="403">
        <v>9436.3200626302132</v>
      </c>
      <c r="Q22" s="402">
        <v>12511.279673308047</v>
      </c>
      <c r="R22" s="403">
        <v>14009.491821536149</v>
      </c>
      <c r="S22" s="402">
        <v>15417.086299508517</v>
      </c>
      <c r="T22" s="403">
        <v>16824.680777480884</v>
      </c>
    </row>
    <row r="23" spans="2:20" ht="24.95" customHeight="1" x14ac:dyDescent="0.25">
      <c r="B23" s="629" t="s">
        <v>66</v>
      </c>
      <c r="C23" s="630" t="s">
        <v>24</v>
      </c>
      <c r="D23" s="176" t="s">
        <v>423</v>
      </c>
      <c r="E23" s="402">
        <v>920.97813690036025</v>
      </c>
      <c r="F23" s="403">
        <v>970.31625137716537</v>
      </c>
      <c r="G23" s="402">
        <v>1019.65436585397</v>
      </c>
      <c r="H23" s="403">
        <v>1068.3346388044179</v>
      </c>
      <c r="I23" s="402">
        <v>1166.3530262316704</v>
      </c>
      <c r="J23" s="403">
        <v>1215.6911407084756</v>
      </c>
      <c r="K23" s="402">
        <v>1313.7095281357281</v>
      </c>
      <c r="L23" s="403">
        <v>1412.3857570893379</v>
      </c>
      <c r="M23" s="402">
        <v>1672.8910015268684</v>
      </c>
      <c r="N23" s="403">
        <v>1778.1456457440529</v>
      </c>
      <c r="O23" s="402">
        <v>1933.3962459643992</v>
      </c>
      <c r="P23" s="403">
        <v>2055.0969283405179</v>
      </c>
      <c r="Q23" s="402">
        <v>2724.7796021723516</v>
      </c>
      <c r="R23" s="403">
        <v>3051.0689992456219</v>
      </c>
      <c r="S23" s="402">
        <v>3357.6231505281703</v>
      </c>
      <c r="T23" s="403">
        <v>3664.1773018107187</v>
      </c>
    </row>
    <row r="24" spans="2:20" ht="24.95" customHeight="1" x14ac:dyDescent="0.25">
      <c r="B24" s="629"/>
      <c r="C24" s="630"/>
      <c r="D24" s="176" t="s">
        <v>487</v>
      </c>
      <c r="E24" s="402">
        <v>1364.4120546672004</v>
      </c>
      <c r="F24" s="403">
        <v>1437.5055575958004</v>
      </c>
      <c r="G24" s="402">
        <v>1510.5990605244006</v>
      </c>
      <c r="H24" s="403">
        <v>1582.7179834139524</v>
      </c>
      <c r="I24" s="402">
        <v>1727.9304092321047</v>
      </c>
      <c r="J24" s="403">
        <v>1801.0239121607044</v>
      </c>
      <c r="K24" s="402">
        <v>1946.2363379788569</v>
      </c>
      <c r="L24" s="403">
        <v>2092.4233438360566</v>
      </c>
      <c r="M24" s="402">
        <v>2478.3570392990646</v>
      </c>
      <c r="N24" s="403">
        <v>2634.2898455467448</v>
      </c>
      <c r="O24" s="402">
        <v>2864.2907347620735</v>
      </c>
      <c r="P24" s="403">
        <v>3044.5880419859527</v>
      </c>
      <c r="Q24" s="402">
        <v>4036.7105217368171</v>
      </c>
      <c r="R24" s="403">
        <v>4520.1022211046256</v>
      </c>
      <c r="S24" s="402">
        <v>4974.2565193009932</v>
      </c>
      <c r="T24" s="403">
        <v>5428.4108174973617</v>
      </c>
    </row>
    <row r="25" spans="2:20" ht="24.95" customHeight="1" x14ac:dyDescent="0.25">
      <c r="B25" s="685" t="s">
        <v>23</v>
      </c>
      <c r="C25" s="686" t="s">
        <v>24</v>
      </c>
      <c r="D25" s="247" t="s">
        <v>430</v>
      </c>
      <c r="E25" s="402">
        <v>767.48178075030023</v>
      </c>
      <c r="F25" s="403">
        <v>808.59687614763766</v>
      </c>
      <c r="G25" s="402">
        <v>849.7119715449752</v>
      </c>
      <c r="H25" s="403">
        <v>890.27886567034818</v>
      </c>
      <c r="I25" s="402">
        <v>971.96085519305871</v>
      </c>
      <c r="J25" s="403">
        <v>1013.0759505903961</v>
      </c>
      <c r="K25" s="402">
        <v>1094.7579401131068</v>
      </c>
      <c r="L25" s="403">
        <v>1176.9881309077816</v>
      </c>
      <c r="M25" s="402">
        <v>1394.0758346057239</v>
      </c>
      <c r="N25" s="403">
        <v>1481.7880381200439</v>
      </c>
      <c r="O25" s="402">
        <v>1611.1635383036662</v>
      </c>
      <c r="P25" s="403">
        <v>1712.5807736170984</v>
      </c>
      <c r="Q25" s="402">
        <v>2270.6496684769595</v>
      </c>
      <c r="R25" s="403">
        <v>2542.5574993713517</v>
      </c>
      <c r="S25" s="402">
        <v>2798.0192921068087</v>
      </c>
      <c r="T25" s="403">
        <v>3053.4810848422662</v>
      </c>
    </row>
    <row r="26" spans="2:20" ht="24.95" customHeight="1" x14ac:dyDescent="0.25">
      <c r="B26" s="677"/>
      <c r="C26" s="679"/>
      <c r="D26" s="247" t="s">
        <v>481</v>
      </c>
      <c r="E26" s="402">
        <v>1227.9708492004804</v>
      </c>
      <c r="F26" s="403">
        <v>1293.7550018362203</v>
      </c>
      <c r="G26" s="402">
        <v>1359.5391544719603</v>
      </c>
      <c r="H26" s="403">
        <v>1424.4461850725572</v>
      </c>
      <c r="I26" s="402">
        <v>1555.1373683088939</v>
      </c>
      <c r="J26" s="403">
        <v>1620.9215209446343</v>
      </c>
      <c r="K26" s="402">
        <v>1751.6127041809714</v>
      </c>
      <c r="L26" s="403">
        <v>1883.181009452451</v>
      </c>
      <c r="M26" s="402">
        <v>2230.5213353691584</v>
      </c>
      <c r="N26" s="403">
        <v>2370.8608609920702</v>
      </c>
      <c r="O26" s="402">
        <v>2577.8616612858659</v>
      </c>
      <c r="P26" s="403">
        <v>2740.1292377873579</v>
      </c>
      <c r="Q26" s="402">
        <v>3633.0394695631362</v>
      </c>
      <c r="R26" s="403">
        <v>4068.0919989941626</v>
      </c>
      <c r="S26" s="402">
        <v>4476.8308673708943</v>
      </c>
      <c r="T26" s="403">
        <v>4885.5697357476256</v>
      </c>
    </row>
    <row r="27" spans="2:20" ht="24.95" customHeight="1" x14ac:dyDescent="0.25">
      <c r="B27" s="677"/>
      <c r="C27" s="679"/>
      <c r="D27" s="247" t="s">
        <v>426</v>
      </c>
      <c r="E27" s="402">
        <v>2148.9489861008406</v>
      </c>
      <c r="F27" s="403">
        <v>2264.0712532133857</v>
      </c>
      <c r="G27" s="402">
        <v>2379.1935203259309</v>
      </c>
      <c r="H27" s="403">
        <v>2492.7808238769749</v>
      </c>
      <c r="I27" s="402">
        <v>2721.4903945405645</v>
      </c>
      <c r="J27" s="403">
        <v>2836.6126616531096</v>
      </c>
      <c r="K27" s="402">
        <v>3065.3222323166983</v>
      </c>
      <c r="L27" s="403">
        <v>3295.5667665417891</v>
      </c>
      <c r="M27" s="402">
        <v>3903.4123368960263</v>
      </c>
      <c r="N27" s="403">
        <v>4149.0065067361229</v>
      </c>
      <c r="O27" s="402">
        <v>4511.2579072502649</v>
      </c>
      <c r="P27" s="403">
        <v>4795.2261661278762</v>
      </c>
      <c r="Q27" s="402">
        <v>6357.8190717354864</v>
      </c>
      <c r="R27" s="403">
        <v>7119.1609982397849</v>
      </c>
      <c r="S27" s="402">
        <v>7834.4540178990637</v>
      </c>
      <c r="T27" s="403">
        <v>8549.7470375583434</v>
      </c>
    </row>
    <row r="28" spans="2:20" ht="24.95" customHeight="1" x14ac:dyDescent="0.25">
      <c r="B28" s="677"/>
      <c r="C28" s="679"/>
      <c r="D28" s="247" t="s">
        <v>428</v>
      </c>
      <c r="E28" s="402">
        <v>2994.7139084876717</v>
      </c>
      <c r="F28" s="403">
        <v>3184.8301096049604</v>
      </c>
      <c r="G28" s="402">
        <v>3399.9442887238301</v>
      </c>
      <c r="H28" s="403">
        <v>3553.1117241107108</v>
      </c>
      <c r="I28" s="402">
        <v>3921.3933386164622</v>
      </c>
      <c r="J28" s="403">
        <v>4107.3432100668206</v>
      </c>
      <c r="K28" s="402">
        <v>4475.6248245725719</v>
      </c>
      <c r="L28" s="403">
        <v>4895.4373586429856</v>
      </c>
      <c r="M28" s="402">
        <v>5830.3398078512437</v>
      </c>
      <c r="N28" s="403">
        <v>6223.8386808673622</v>
      </c>
      <c r="O28" s="402">
        <v>6808.9887185622702</v>
      </c>
      <c r="P28" s="403">
        <v>7242.9448454493686</v>
      </c>
      <c r="Q28" s="402">
        <v>9678.3838162788561</v>
      </c>
      <c r="R28" s="403">
        <v>10939.685302814778</v>
      </c>
      <c r="S28" s="402">
        <v>12096.609267168658</v>
      </c>
      <c r="T28" s="403">
        <v>13249.366901855608</v>
      </c>
    </row>
    <row r="29" spans="2:20" ht="24.95" customHeight="1" x14ac:dyDescent="0.25">
      <c r="B29" s="678"/>
      <c r="C29" s="680"/>
      <c r="D29" s="247" t="s">
        <v>746</v>
      </c>
      <c r="E29" s="402">
        <v>4107.5624905756076</v>
      </c>
      <c r="F29" s="403">
        <v>4396.354920646505</v>
      </c>
      <c r="G29" s="402">
        <v>4743.0374050368555</v>
      </c>
      <c r="H29" s="403">
        <v>4948.2839612603639</v>
      </c>
      <c r="I29" s="402">
        <v>5500.2130018742228</v>
      </c>
      <c r="J29" s="403">
        <v>5779.3570895585462</v>
      </c>
      <c r="K29" s="402">
        <v>6331.286130172406</v>
      </c>
      <c r="L29" s="403">
        <v>7000.5302429866651</v>
      </c>
      <c r="M29" s="402">
        <v>8365.770690687059</v>
      </c>
      <c r="N29" s="403">
        <v>8953.8810152505739</v>
      </c>
      <c r="O29" s="402">
        <v>9832.3187334464892</v>
      </c>
      <c r="P29" s="403">
        <v>10463.627318240808</v>
      </c>
      <c r="Q29" s="402">
        <v>14047.547953835925</v>
      </c>
      <c r="R29" s="403">
        <v>15966.690966729248</v>
      </c>
      <c r="S29" s="402">
        <v>17704.708279365495</v>
      </c>
      <c r="T29" s="403">
        <v>19433.077249615173</v>
      </c>
    </row>
    <row r="30" spans="2:20" ht="24.95" customHeight="1" x14ac:dyDescent="0.25">
      <c r="B30" s="652"/>
      <c r="C30" s="654"/>
      <c r="D30" s="246" t="s">
        <v>651</v>
      </c>
      <c r="E30" s="402">
        <v>2638.4318107126987</v>
      </c>
      <c r="F30" s="403">
        <v>2779.7763720008788</v>
      </c>
      <c r="G30" s="402">
        <v>2921.1209332890594</v>
      </c>
      <c r="H30" s="403">
        <v>3060.5809004267308</v>
      </c>
      <c r="I30" s="402">
        <v>3341.3854288525822</v>
      </c>
      <c r="J30" s="403">
        <v>3482.7299901407623</v>
      </c>
      <c r="K30" s="402">
        <v>3763.5345185666133</v>
      </c>
      <c r="L30" s="403">
        <v>4046.2236411429735</v>
      </c>
      <c r="M30" s="402">
        <v>4792.5229247445659</v>
      </c>
      <c r="N30" s="403">
        <v>5094.0579888260181</v>
      </c>
      <c r="O30" s="402">
        <v>5538.8222083461587</v>
      </c>
      <c r="P30" s="403">
        <v>5887.472126190336</v>
      </c>
      <c r="Q30" s="402">
        <v>7805.9889714085693</v>
      </c>
      <c r="R30" s="403">
        <v>8740.7476700610696</v>
      </c>
      <c r="S30" s="402">
        <v>9618.9685441982947</v>
      </c>
      <c r="T30" s="403">
        <v>10497.189418335523</v>
      </c>
    </row>
    <row r="31" spans="2:20" s="262" customFormat="1" ht="24.95" customHeight="1" x14ac:dyDescent="0.25">
      <c r="B31" s="653"/>
      <c r="C31" s="655"/>
      <c r="D31" s="176" t="s">
        <v>650</v>
      </c>
      <c r="E31" s="402">
        <v>2638.4318107126987</v>
      </c>
      <c r="F31" s="403">
        <v>2779.7763720008788</v>
      </c>
      <c r="G31" s="402">
        <v>2921.1209332890594</v>
      </c>
      <c r="H31" s="403">
        <v>3060.5809004267308</v>
      </c>
      <c r="I31" s="402">
        <v>3341.3854288525822</v>
      </c>
      <c r="J31" s="403">
        <v>3482.7299901407623</v>
      </c>
      <c r="K31" s="402">
        <v>3763.5345185666133</v>
      </c>
      <c r="L31" s="403">
        <v>4046.2236411429735</v>
      </c>
      <c r="M31" s="402">
        <v>4792.5229247445659</v>
      </c>
      <c r="N31" s="403">
        <v>5094.0579888260181</v>
      </c>
      <c r="O31" s="402">
        <v>5538.8222083461587</v>
      </c>
      <c r="P31" s="403">
        <v>5887.472126190336</v>
      </c>
      <c r="Q31" s="402">
        <v>7805.9889714085693</v>
      </c>
      <c r="R31" s="403">
        <v>8740.7476700610696</v>
      </c>
      <c r="S31" s="402">
        <v>9618.9685441982947</v>
      </c>
      <c r="T31" s="403">
        <v>10497.189418335523</v>
      </c>
    </row>
    <row r="32" spans="2:20" s="314" customFormat="1" ht="24.95" customHeight="1" x14ac:dyDescent="0.25">
      <c r="B32" s="315"/>
      <c r="C32" s="315"/>
      <c r="D32" s="176" t="s">
        <v>828</v>
      </c>
      <c r="E32" s="402">
        <v>3166.1181728552378</v>
      </c>
      <c r="F32" s="403">
        <v>3335.7316464010546</v>
      </c>
      <c r="G32" s="402">
        <v>3505.3451199468705</v>
      </c>
      <c r="H32" s="403">
        <v>3672.6970805120768</v>
      </c>
      <c r="I32" s="402">
        <v>4009.6625146230986</v>
      </c>
      <c r="J32" s="403">
        <v>4179.2759881689153</v>
      </c>
      <c r="K32" s="402">
        <v>4516.2414222799362</v>
      </c>
      <c r="L32" s="403">
        <v>4855.4683693715688</v>
      </c>
      <c r="M32" s="402">
        <v>5751.0275096934784</v>
      </c>
      <c r="N32" s="403">
        <v>6112.8695865912214</v>
      </c>
      <c r="O32" s="402">
        <v>6646.5866500153907</v>
      </c>
      <c r="P32" s="403">
        <v>7064.9665514284034</v>
      </c>
      <c r="Q32" s="402">
        <v>9367.1867656902832</v>
      </c>
      <c r="R32" s="403">
        <v>10488.897204073282</v>
      </c>
      <c r="S32" s="402">
        <v>11542.762253037956</v>
      </c>
      <c r="T32" s="403">
        <v>12596.627302002627</v>
      </c>
    </row>
    <row r="33" spans="2:20" ht="24.95" customHeight="1" x14ac:dyDescent="0.25">
      <c r="B33" s="656"/>
      <c r="C33" s="656"/>
      <c r="D33" s="176" t="s">
        <v>492</v>
      </c>
      <c r="E33" s="649" t="s">
        <v>32</v>
      </c>
      <c r="F33" s="649"/>
      <c r="G33" s="649"/>
      <c r="H33" s="649"/>
      <c r="I33" s="649"/>
      <c r="J33" s="649"/>
      <c r="K33" s="649"/>
      <c r="L33" s="649"/>
      <c r="M33" s="649"/>
      <c r="N33" s="649"/>
      <c r="O33" s="649"/>
      <c r="P33" s="649"/>
      <c r="Q33" s="649"/>
      <c r="R33" s="649"/>
      <c r="S33" s="649"/>
      <c r="T33" s="649"/>
    </row>
    <row r="34" spans="2:20" ht="12" customHeight="1" x14ac:dyDescent="0.25">
      <c r="B34" s="45"/>
      <c r="C34" s="41"/>
      <c r="D34" s="46"/>
      <c r="E34" s="418"/>
      <c r="H34" s="417"/>
      <c r="K34" s="634"/>
      <c r="L34" s="634"/>
      <c r="M34" s="634"/>
      <c r="N34" s="634"/>
      <c r="O34" s="634"/>
      <c r="P34" s="634"/>
      <c r="Q34" s="634"/>
      <c r="R34" s="634"/>
      <c r="S34" s="634"/>
      <c r="T34" s="634"/>
    </row>
    <row r="35" spans="2:20" ht="6.75" hidden="1" customHeight="1" x14ac:dyDescent="0.25">
      <c r="D35" s="7"/>
      <c r="H35" s="417"/>
    </row>
    <row r="36" spans="2:20" ht="10.5" customHeight="1" x14ac:dyDescent="0.25">
      <c r="B36" s="47" t="s">
        <v>34</v>
      </c>
      <c r="C36" s="48" t="s">
        <v>35</v>
      </c>
      <c r="D36" s="7"/>
      <c r="H36" s="417"/>
    </row>
    <row r="37" spans="2:20" s="70" customFormat="1" ht="19.5" customHeight="1" x14ac:dyDescent="0.25">
      <c r="B37" s="69" t="s">
        <v>2</v>
      </c>
      <c r="C37" s="626" t="s">
        <v>384</v>
      </c>
      <c r="D37" s="650"/>
      <c r="E37" s="650"/>
      <c r="F37" s="650"/>
      <c r="G37" s="650"/>
      <c r="H37" s="650"/>
      <c r="I37" s="650"/>
      <c r="J37" s="650"/>
      <c r="K37" s="650"/>
      <c r="L37" s="650"/>
      <c r="M37" s="650"/>
      <c r="N37" s="650"/>
      <c r="O37" s="650"/>
      <c r="P37" s="650"/>
      <c r="Q37" s="650"/>
      <c r="R37" s="650"/>
      <c r="S37" s="650"/>
      <c r="T37" s="650"/>
    </row>
    <row r="38" spans="2:20" ht="0.75" customHeight="1" x14ac:dyDescent="0.25">
      <c r="D38" s="7"/>
      <c r="H38" s="417"/>
    </row>
    <row r="39" spans="2:20" ht="12" customHeight="1" x14ac:dyDescent="0.25">
      <c r="B39" s="49" t="s">
        <v>36</v>
      </c>
      <c r="D39" s="7"/>
      <c r="H39" s="417"/>
    </row>
    <row r="40" spans="2:20" s="50" customFormat="1" ht="9.75" customHeight="1" x14ac:dyDescent="0.15">
      <c r="B40" s="627" t="s">
        <v>37</v>
      </c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</row>
    <row r="41" spans="2:20" s="50" customFormat="1" ht="9.75" customHeight="1" x14ac:dyDescent="0.15">
      <c r="B41" s="627"/>
      <c r="C41" s="627"/>
      <c r="D41" s="627"/>
      <c r="E41" s="627"/>
      <c r="F41" s="627"/>
      <c r="G41" s="627"/>
      <c r="H41" s="627"/>
      <c r="I41" s="627"/>
      <c r="J41" s="627"/>
      <c r="K41" s="627"/>
      <c r="L41" s="627"/>
      <c r="M41" s="627"/>
      <c r="N41" s="627"/>
      <c r="O41" s="627"/>
      <c r="P41" s="627"/>
      <c r="Q41" s="627"/>
      <c r="R41" s="627"/>
      <c r="S41" s="627"/>
      <c r="T41" s="627"/>
    </row>
    <row r="42" spans="2:20" s="50" customFormat="1" ht="9" customHeight="1" x14ac:dyDescent="0.15">
      <c r="B42" s="627" t="s">
        <v>89</v>
      </c>
      <c r="C42" s="627"/>
      <c r="D42" s="627"/>
      <c r="E42" s="627"/>
      <c r="F42" s="627"/>
      <c r="G42" s="627"/>
      <c r="H42" s="627"/>
      <c r="I42" s="627"/>
      <c r="J42" s="627"/>
      <c r="K42" s="627"/>
      <c r="L42" s="627"/>
      <c r="M42" s="627"/>
      <c r="N42" s="627"/>
      <c r="O42" s="627"/>
      <c r="P42" s="627"/>
      <c r="Q42" s="627"/>
      <c r="R42" s="627"/>
      <c r="S42" s="627"/>
      <c r="T42" s="627"/>
    </row>
    <row r="43" spans="2:20" s="50" customFormat="1" ht="26.25" hidden="1" customHeight="1" x14ac:dyDescent="0.15">
      <c r="B43" s="627"/>
      <c r="C43" s="627"/>
      <c r="D43" s="627"/>
      <c r="E43" s="627"/>
      <c r="F43" s="627"/>
      <c r="G43" s="627"/>
      <c r="H43" s="627"/>
      <c r="I43" s="627"/>
      <c r="J43" s="627"/>
      <c r="K43" s="627"/>
      <c r="L43" s="627"/>
      <c r="M43" s="627"/>
      <c r="N43" s="627"/>
      <c r="O43" s="627"/>
      <c r="P43" s="627"/>
      <c r="Q43" s="627"/>
      <c r="R43" s="627"/>
      <c r="S43" s="627"/>
      <c r="T43" s="627"/>
    </row>
    <row r="44" spans="2:20" s="50" customFormat="1" ht="3" customHeight="1" x14ac:dyDescent="0.15">
      <c r="B44" s="627"/>
      <c r="C44" s="627"/>
      <c r="D44" s="627"/>
      <c r="E44" s="627"/>
      <c r="F44" s="627"/>
      <c r="G44" s="627"/>
      <c r="H44" s="627"/>
      <c r="I44" s="627"/>
      <c r="J44" s="627"/>
      <c r="K44" s="627"/>
      <c r="L44" s="627"/>
      <c r="M44" s="627"/>
      <c r="N44" s="627"/>
      <c r="O44" s="627"/>
      <c r="P44" s="627"/>
      <c r="Q44" s="627"/>
      <c r="R44" s="627"/>
      <c r="S44" s="627"/>
      <c r="T44" s="627"/>
    </row>
    <row r="45" spans="2:20" s="50" customFormat="1" ht="9.75" customHeight="1" x14ac:dyDescent="0.15">
      <c r="B45" s="648" t="s">
        <v>107</v>
      </c>
      <c r="C45" s="648"/>
      <c r="D45" s="648"/>
      <c r="E45" s="648"/>
      <c r="F45" s="648"/>
      <c r="G45" s="648"/>
      <c r="H45" s="648"/>
      <c r="I45" s="648"/>
      <c r="J45" s="648"/>
      <c r="K45" s="648"/>
      <c r="L45" s="648"/>
      <c r="M45" s="648"/>
      <c r="N45" s="648"/>
      <c r="O45" s="648"/>
      <c r="P45" s="648"/>
      <c r="Q45" s="648"/>
      <c r="R45" s="648"/>
      <c r="S45" s="648"/>
      <c r="T45" s="648"/>
    </row>
    <row r="46" spans="2:20" s="50" customFormat="1" ht="9.75" customHeight="1" x14ac:dyDescent="0.15">
      <c r="B46" s="648" t="s">
        <v>108</v>
      </c>
      <c r="C46" s="648"/>
      <c r="D46" s="648"/>
      <c r="E46" s="648"/>
      <c r="F46" s="648"/>
      <c r="G46" s="648"/>
      <c r="H46" s="648"/>
      <c r="I46" s="648"/>
      <c r="J46" s="648"/>
      <c r="K46" s="648"/>
      <c r="L46" s="648"/>
      <c r="M46" s="648"/>
      <c r="N46" s="648"/>
      <c r="O46" s="648"/>
      <c r="P46" s="648"/>
      <c r="Q46" s="648"/>
      <c r="R46" s="648"/>
      <c r="S46" s="648"/>
      <c r="T46" s="648"/>
    </row>
  </sheetData>
  <mergeCells count="41">
    <mergeCell ref="B1:T1"/>
    <mergeCell ref="D2:G2"/>
    <mergeCell ref="H2:K2"/>
    <mergeCell ref="L2:S2"/>
    <mergeCell ref="D3:G3"/>
    <mergeCell ref="H3:K3"/>
    <mergeCell ref="L3:S3"/>
    <mergeCell ref="B4:T4"/>
    <mergeCell ref="B6:D7"/>
    <mergeCell ref="E6:E7"/>
    <mergeCell ref="I6:I7"/>
    <mergeCell ref="J6:J7"/>
    <mergeCell ref="K6:K7"/>
    <mergeCell ref="L6:L7"/>
    <mergeCell ref="M6:M7"/>
    <mergeCell ref="M8:M9"/>
    <mergeCell ref="B9:D9"/>
    <mergeCell ref="B11:B16"/>
    <mergeCell ref="C11:C16"/>
    <mergeCell ref="B8:D8"/>
    <mergeCell ref="E8:E9"/>
    <mergeCell ref="I8:I9"/>
    <mergeCell ref="J8:J9"/>
    <mergeCell ref="K8:K9"/>
    <mergeCell ref="B17:C18"/>
    <mergeCell ref="B19:C21"/>
    <mergeCell ref="B23:B24"/>
    <mergeCell ref="C23:C24"/>
    <mergeCell ref="L8:L9"/>
    <mergeCell ref="B25:B29"/>
    <mergeCell ref="C25:C29"/>
    <mergeCell ref="B30:B31"/>
    <mergeCell ref="C30:C31"/>
    <mergeCell ref="B33:C33"/>
    <mergeCell ref="B45:T45"/>
    <mergeCell ref="B46:T46"/>
    <mergeCell ref="E33:T33"/>
    <mergeCell ref="K34:T34"/>
    <mergeCell ref="C37:T37"/>
    <mergeCell ref="B40:T41"/>
    <mergeCell ref="B42:T44"/>
  </mergeCells>
  <pageMargins left="0.19685039370078741" right="0.19685039370078741" top="0" bottom="0" header="0.31496062992125984" footer="0.31496062992125984"/>
  <pageSetup paperSize="9" scale="75" firstPageNumber="0" orientation="portrait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F68"/>
  <sheetViews>
    <sheetView zoomScale="85" zoomScaleNormal="85" workbookViewId="0">
      <selection activeCell="AE31" sqref="AE31:AE32"/>
    </sheetView>
  </sheetViews>
  <sheetFormatPr defaultRowHeight="15" x14ac:dyDescent="0.25"/>
  <cols>
    <col min="1" max="1" width="2.42578125" customWidth="1"/>
    <col min="2" max="2" width="3.42578125" customWidth="1"/>
    <col min="3" max="3" width="22.28515625" style="7" customWidth="1"/>
    <col min="4" max="4" width="4.140625" customWidth="1"/>
    <col min="5" max="5" width="4.140625" hidden="1" customWidth="1"/>
    <col min="6" max="7" width="4.140625" customWidth="1"/>
    <col min="8" max="8" width="4.140625" style="8" customWidth="1"/>
    <col min="9" max="13" width="4.140625" customWidth="1"/>
    <col min="14" max="14" width="4.5703125" customWidth="1"/>
    <col min="15" max="16" width="4.140625" customWidth="1"/>
    <col min="17" max="17" width="4.28515625" customWidth="1"/>
    <col min="18" max="18" width="4.42578125" customWidth="1"/>
    <col min="19" max="19" width="4.7109375" customWidth="1"/>
    <col min="20" max="20" width="5.140625" customWidth="1"/>
    <col min="24" max="24" width="2.42578125" customWidth="1"/>
    <col min="25" max="25" width="3.140625" customWidth="1"/>
    <col min="26" max="26" width="20.7109375" customWidth="1"/>
    <col min="27" max="27" width="5" customWidth="1"/>
    <col min="28" max="28" width="5" hidden="1" customWidth="1"/>
    <col min="29" max="43" width="5" customWidth="1"/>
  </cols>
  <sheetData>
    <row r="1" spans="1:58" ht="33" customHeight="1" x14ac:dyDescent="0.25">
      <c r="A1" s="1"/>
      <c r="B1" s="1"/>
      <c r="C1" s="2"/>
      <c r="D1" s="1"/>
      <c r="E1" s="1"/>
      <c r="F1" s="1"/>
      <c r="G1" s="1"/>
      <c r="H1" s="3"/>
      <c r="I1" s="4"/>
      <c r="J1" s="4"/>
      <c r="K1" s="1"/>
      <c r="L1" s="1"/>
      <c r="M1" s="1"/>
      <c r="N1" s="1"/>
      <c r="O1" s="1"/>
      <c r="P1" s="1"/>
      <c r="Q1" s="1"/>
      <c r="R1" s="1"/>
      <c r="S1" s="1"/>
      <c r="T1" s="5"/>
      <c r="X1" s="726"/>
      <c r="Y1" s="726"/>
      <c r="Z1" s="726"/>
      <c r="AA1" s="726"/>
      <c r="AB1" s="726"/>
      <c r="AC1" s="726"/>
      <c r="AD1" s="726"/>
      <c r="AE1" s="726"/>
      <c r="AF1" s="726"/>
      <c r="AG1" s="726"/>
      <c r="AH1" s="726"/>
      <c r="AI1" s="726"/>
      <c r="AJ1" s="726"/>
      <c r="AK1" s="726"/>
      <c r="AL1" s="726"/>
      <c r="AM1" s="726"/>
      <c r="AN1" s="726"/>
      <c r="AO1" s="726"/>
      <c r="AP1" s="726"/>
      <c r="AQ1" s="726"/>
      <c r="AV1" s="727"/>
      <c r="AW1" s="727"/>
      <c r="AX1" s="727"/>
      <c r="AY1" s="727"/>
      <c r="AZ1" s="727"/>
      <c r="BA1" s="727"/>
      <c r="BB1" s="727"/>
      <c r="BC1" s="727"/>
      <c r="BD1" s="727"/>
      <c r="BE1" s="727"/>
      <c r="BF1" s="727"/>
    </row>
    <row r="2" spans="1:58" ht="13.5" customHeight="1" x14ac:dyDescent="0.25">
      <c r="A2" s="6"/>
      <c r="B2" s="1"/>
      <c r="C2" s="2"/>
      <c r="D2" s="1"/>
      <c r="E2" s="1"/>
      <c r="F2" s="1"/>
      <c r="G2" s="1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X2" s="726"/>
      <c r="Y2" s="726"/>
      <c r="Z2" s="726"/>
      <c r="AA2" s="726"/>
      <c r="AB2" s="726"/>
      <c r="AC2" s="726"/>
      <c r="AD2" s="726"/>
      <c r="AE2" s="726"/>
      <c r="AF2" s="726"/>
      <c r="AG2" s="726"/>
      <c r="AH2" s="726"/>
      <c r="AI2" s="726"/>
      <c r="AJ2" s="726"/>
      <c r="AK2" s="726"/>
      <c r="AL2" s="726"/>
      <c r="AM2" s="726"/>
      <c r="AN2" s="726"/>
      <c r="AO2" s="726"/>
      <c r="AP2" s="726"/>
      <c r="AQ2" s="726"/>
      <c r="AV2" s="727"/>
      <c r="AW2" s="727"/>
      <c r="AX2" s="727"/>
      <c r="AY2" s="727"/>
      <c r="AZ2" s="727"/>
      <c r="BA2" s="727"/>
      <c r="BB2" s="727"/>
      <c r="BC2" s="727"/>
      <c r="BD2" s="727"/>
      <c r="BE2" s="727"/>
      <c r="BF2" s="727"/>
    </row>
    <row r="3" spans="1:58" ht="45" customHeight="1" x14ac:dyDescent="0.25">
      <c r="X3" s="726"/>
      <c r="Y3" s="726"/>
      <c r="Z3" s="726"/>
      <c r="AA3" s="726"/>
      <c r="AB3" s="726"/>
      <c r="AC3" s="726"/>
      <c r="AD3" s="726"/>
      <c r="AE3" s="726"/>
      <c r="AF3" s="726"/>
      <c r="AG3" s="726"/>
      <c r="AH3" s="726"/>
      <c r="AI3" s="726"/>
      <c r="AJ3" s="726"/>
      <c r="AK3" s="726"/>
      <c r="AL3" s="726"/>
      <c r="AM3" s="726"/>
      <c r="AN3" s="726"/>
      <c r="AO3" s="726"/>
      <c r="AP3" s="726"/>
      <c r="AQ3" s="726"/>
      <c r="AS3" s="209"/>
      <c r="AT3" s="1"/>
      <c r="AV3" s="727"/>
      <c r="AW3" s="727"/>
      <c r="AX3" s="727"/>
      <c r="AY3" s="727"/>
      <c r="AZ3" s="727"/>
      <c r="BA3" s="727"/>
      <c r="BB3" s="727"/>
      <c r="BC3" s="727"/>
      <c r="BD3" s="727"/>
      <c r="BE3" s="727"/>
      <c r="BF3" s="727"/>
    </row>
    <row r="4" spans="1:58" ht="19.5" customHeight="1" x14ac:dyDescent="0.25">
      <c r="A4" s="736" t="s">
        <v>119</v>
      </c>
      <c r="B4" s="736"/>
      <c r="C4" s="736"/>
      <c r="D4" s="736"/>
      <c r="E4" s="736"/>
      <c r="F4" s="736"/>
      <c r="G4" s="736"/>
      <c r="H4" s="736"/>
      <c r="I4" s="736"/>
      <c r="J4" s="736"/>
      <c r="K4" s="736"/>
      <c r="L4" s="736"/>
      <c r="M4" s="736"/>
      <c r="N4" s="736"/>
      <c r="O4" s="736"/>
      <c r="P4" s="736"/>
      <c r="Q4" s="736"/>
      <c r="R4" s="736"/>
      <c r="S4" s="736"/>
      <c r="T4" s="736"/>
      <c r="X4" s="736" t="s">
        <v>389</v>
      </c>
      <c r="Y4" s="736"/>
      <c r="Z4" s="736"/>
      <c r="AA4" s="736"/>
      <c r="AB4" s="736"/>
      <c r="AC4" s="736"/>
      <c r="AD4" s="736"/>
      <c r="AE4" s="736"/>
      <c r="AF4" s="736"/>
      <c r="AG4" s="736"/>
      <c r="AH4" s="736"/>
      <c r="AI4" s="736"/>
      <c r="AJ4" s="736"/>
      <c r="AK4" s="736"/>
      <c r="AL4" s="736"/>
      <c r="AM4" s="736"/>
      <c r="AN4" s="736"/>
      <c r="AO4" s="736"/>
      <c r="AP4" s="736"/>
      <c r="AQ4" s="736"/>
    </row>
    <row r="5" spans="1:58" ht="11.25" customHeight="1" x14ac:dyDescent="0.25">
      <c r="A5" s="82"/>
      <c r="C5" s="737" t="s">
        <v>39</v>
      </c>
      <c r="D5" s="737"/>
      <c r="E5" s="737"/>
      <c r="F5" s="737"/>
      <c r="G5" s="737"/>
      <c r="H5" s="737"/>
      <c r="I5" s="737"/>
      <c r="J5" s="737"/>
      <c r="K5" s="737" t="s">
        <v>41</v>
      </c>
      <c r="L5" s="737"/>
      <c r="M5" s="737"/>
      <c r="N5" s="737"/>
      <c r="O5" s="737"/>
      <c r="P5" s="737"/>
      <c r="Q5" s="737"/>
      <c r="R5" s="737"/>
      <c r="S5" s="737"/>
      <c r="X5" s="82"/>
      <c r="Z5" s="737" t="s">
        <v>39</v>
      </c>
      <c r="AA5" s="737"/>
      <c r="AB5" s="737"/>
      <c r="AC5" s="737"/>
      <c r="AD5" s="737"/>
      <c r="AE5" s="737"/>
      <c r="AF5" s="737"/>
      <c r="AG5" s="737"/>
      <c r="AH5" s="737" t="s">
        <v>41</v>
      </c>
      <c r="AI5" s="737"/>
      <c r="AJ5" s="737"/>
      <c r="AK5" s="737"/>
      <c r="AL5" s="737"/>
      <c r="AM5" s="737"/>
      <c r="AN5" s="737"/>
      <c r="AO5" s="737"/>
      <c r="AP5" s="737"/>
    </row>
    <row r="6" spans="1:58" ht="12.75" customHeight="1" x14ac:dyDescent="0.25">
      <c r="C6" s="738" t="s">
        <v>0</v>
      </c>
      <c r="D6" s="738"/>
      <c r="E6" s="738"/>
      <c r="F6" s="738"/>
      <c r="G6" s="738"/>
      <c r="H6" s="738"/>
      <c r="I6" s="738"/>
      <c r="J6" s="738"/>
      <c r="K6" s="738" t="s">
        <v>43</v>
      </c>
      <c r="L6" s="738"/>
      <c r="M6" s="738"/>
      <c r="N6" s="738"/>
      <c r="O6" s="738"/>
      <c r="P6" s="738"/>
      <c r="Q6" s="738"/>
      <c r="R6" s="738"/>
      <c r="S6" s="738"/>
      <c r="Z6" s="738" t="s">
        <v>0</v>
      </c>
      <c r="AA6" s="738"/>
      <c r="AB6" s="738"/>
      <c r="AC6" s="738"/>
      <c r="AD6" s="738"/>
      <c r="AE6" s="738"/>
      <c r="AF6" s="738"/>
      <c r="AG6" s="738"/>
      <c r="AH6" s="738" t="s">
        <v>43</v>
      </c>
      <c r="AI6" s="738"/>
      <c r="AJ6" s="738"/>
      <c r="AK6" s="738"/>
      <c r="AL6" s="738"/>
      <c r="AM6" s="738"/>
      <c r="AN6" s="738"/>
      <c r="AO6" s="738"/>
      <c r="AP6" s="738"/>
    </row>
    <row r="7" spans="1:58" ht="16.5" customHeight="1" x14ac:dyDescent="0.25">
      <c r="A7" s="663" t="s">
        <v>120</v>
      </c>
      <c r="B7" s="663"/>
      <c r="C7" s="663"/>
      <c r="D7" s="663"/>
      <c r="E7" s="663"/>
      <c r="F7" s="663"/>
      <c r="G7" s="663"/>
      <c r="H7" s="663"/>
      <c r="I7" s="663"/>
      <c r="J7" s="663"/>
      <c r="K7" s="663"/>
      <c r="L7" s="663"/>
      <c r="M7" s="663"/>
      <c r="N7" s="663"/>
      <c r="O7" s="663"/>
      <c r="P7" s="663"/>
      <c r="Q7" s="663"/>
      <c r="R7" s="663"/>
      <c r="S7" s="663"/>
      <c r="T7" s="663"/>
      <c r="X7" s="663" t="s">
        <v>120</v>
      </c>
      <c r="Y7" s="663"/>
      <c r="Z7" s="663"/>
      <c r="AA7" s="663"/>
      <c r="AB7" s="663"/>
      <c r="AC7" s="663"/>
      <c r="AD7" s="663"/>
      <c r="AE7" s="663"/>
      <c r="AF7" s="663"/>
      <c r="AG7" s="663"/>
      <c r="AH7" s="663"/>
      <c r="AI7" s="663"/>
      <c r="AJ7" s="663"/>
      <c r="AK7" s="663"/>
      <c r="AL7" s="663"/>
      <c r="AM7" s="663"/>
      <c r="AN7" s="663"/>
      <c r="AO7" s="663"/>
      <c r="AP7" s="663"/>
      <c r="AQ7" s="663"/>
    </row>
    <row r="8" spans="1:58" x14ac:dyDescent="0.25">
      <c r="Z8" s="7"/>
      <c r="AE8" s="8"/>
    </row>
    <row r="9" spans="1:58" s="13" customFormat="1" ht="4.5" customHeight="1" x14ac:dyDescent="0.2">
      <c r="A9" s="664" t="s">
        <v>3</v>
      </c>
      <c r="B9" s="664"/>
      <c r="C9" s="664"/>
      <c r="D9" s="666">
        <v>80</v>
      </c>
      <c r="E9" s="83"/>
      <c r="F9" s="666">
        <v>80</v>
      </c>
      <c r="G9" s="666">
        <v>80</v>
      </c>
      <c r="H9" s="666">
        <v>100</v>
      </c>
      <c r="I9" s="666">
        <v>100</v>
      </c>
      <c r="J9" s="666">
        <v>100</v>
      </c>
      <c r="K9" s="666">
        <v>100</v>
      </c>
      <c r="L9" s="666">
        <v>110</v>
      </c>
      <c r="M9" s="666">
        <v>130</v>
      </c>
      <c r="N9" s="666">
        <v>150</v>
      </c>
      <c r="O9" s="666">
        <v>160</v>
      </c>
      <c r="P9" s="666">
        <v>180</v>
      </c>
      <c r="Q9" s="666">
        <v>200</v>
      </c>
      <c r="R9" s="666" t="s">
        <v>121</v>
      </c>
      <c r="S9" s="666" t="s">
        <v>122</v>
      </c>
      <c r="T9" s="666" t="s">
        <v>123</v>
      </c>
      <c r="X9" s="664" t="s">
        <v>3</v>
      </c>
      <c r="Y9" s="664"/>
      <c r="Z9" s="664"/>
      <c r="AA9" s="666">
        <v>80</v>
      </c>
      <c r="AB9" s="83"/>
      <c r="AC9" s="666">
        <v>80</v>
      </c>
      <c r="AD9" s="666">
        <v>80</v>
      </c>
      <c r="AE9" s="666">
        <v>100</v>
      </c>
      <c r="AF9" s="666">
        <v>100</v>
      </c>
      <c r="AG9" s="666">
        <v>100</v>
      </c>
      <c r="AH9" s="666">
        <v>100</v>
      </c>
      <c r="AI9" s="666">
        <v>110</v>
      </c>
      <c r="AJ9" s="666">
        <v>130</v>
      </c>
      <c r="AK9" s="666">
        <v>150</v>
      </c>
      <c r="AL9" s="666">
        <v>160</v>
      </c>
      <c r="AM9" s="666">
        <v>180</v>
      </c>
      <c r="AN9" s="666">
        <v>200</v>
      </c>
      <c r="AO9" s="666" t="s">
        <v>121</v>
      </c>
      <c r="AP9" s="666" t="s">
        <v>122</v>
      </c>
      <c r="AQ9" s="666" t="s">
        <v>123</v>
      </c>
    </row>
    <row r="10" spans="1:58" s="13" customFormat="1" ht="9.75" customHeight="1" x14ac:dyDescent="0.2">
      <c r="A10" s="664"/>
      <c r="B10" s="664"/>
      <c r="C10" s="664"/>
      <c r="D10" s="666"/>
      <c r="E10" s="5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X10" s="664"/>
      <c r="Y10" s="664"/>
      <c r="Z10" s="664"/>
      <c r="AA10" s="666"/>
      <c r="AB10" s="5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</row>
    <row r="11" spans="1:58" s="84" customFormat="1" ht="11.25" customHeight="1" x14ac:dyDescent="0.25">
      <c r="A11" s="661" t="s">
        <v>46</v>
      </c>
      <c r="B11" s="661"/>
      <c r="C11" s="661"/>
      <c r="D11" s="60" t="s">
        <v>124</v>
      </c>
      <c r="E11" s="59"/>
      <c r="F11" s="60" t="s">
        <v>125</v>
      </c>
      <c r="G11" s="60" t="s">
        <v>126</v>
      </c>
      <c r="H11" s="60" t="s">
        <v>125</v>
      </c>
      <c r="I11" s="60" t="s">
        <v>127</v>
      </c>
      <c r="J11" s="60" t="s">
        <v>128</v>
      </c>
      <c r="K11" s="60" t="s">
        <v>47</v>
      </c>
      <c r="L11" s="60" t="s">
        <v>47</v>
      </c>
      <c r="M11" s="659" t="s">
        <v>93</v>
      </c>
      <c r="N11" s="60" t="s">
        <v>94</v>
      </c>
      <c r="O11" s="60" t="s">
        <v>53</v>
      </c>
      <c r="P11" s="60" t="s">
        <v>95</v>
      </c>
      <c r="Q11" s="60" t="s">
        <v>96</v>
      </c>
      <c r="R11" s="60" t="s">
        <v>98</v>
      </c>
      <c r="S11" s="60" t="s">
        <v>100</v>
      </c>
      <c r="T11" s="60" t="s">
        <v>129</v>
      </c>
      <c r="X11" s="661" t="s">
        <v>46</v>
      </c>
      <c r="Y11" s="661"/>
      <c r="Z11" s="661"/>
      <c r="AA11" s="60" t="s">
        <v>124</v>
      </c>
      <c r="AB11" s="59"/>
      <c r="AC11" s="60" t="s">
        <v>125</v>
      </c>
      <c r="AD11" s="60" t="s">
        <v>126</v>
      </c>
      <c r="AE11" s="60" t="s">
        <v>125</v>
      </c>
      <c r="AF11" s="60" t="s">
        <v>127</v>
      </c>
      <c r="AG11" s="60" t="s">
        <v>128</v>
      </c>
      <c r="AH11" s="60" t="s">
        <v>47</v>
      </c>
      <c r="AI11" s="60" t="s">
        <v>47</v>
      </c>
      <c r="AJ11" s="659" t="s">
        <v>93</v>
      </c>
      <c r="AK11" s="60" t="s">
        <v>94</v>
      </c>
      <c r="AL11" s="60" t="s">
        <v>53</v>
      </c>
      <c r="AM11" s="60" t="s">
        <v>95</v>
      </c>
      <c r="AN11" s="60" t="s">
        <v>96</v>
      </c>
      <c r="AO11" s="60" t="s">
        <v>98</v>
      </c>
      <c r="AP11" s="60" t="s">
        <v>100</v>
      </c>
      <c r="AQ11" s="60" t="s">
        <v>129</v>
      </c>
    </row>
    <row r="12" spans="1:58" s="13" customFormat="1" ht="3.75" customHeight="1" x14ac:dyDescent="0.2">
      <c r="A12" s="660"/>
      <c r="B12" s="660"/>
      <c r="C12" s="660"/>
      <c r="D12" s="85"/>
      <c r="E12" s="62"/>
      <c r="F12" s="63"/>
      <c r="G12" s="63"/>
      <c r="H12" s="86"/>
      <c r="I12" s="85"/>
      <c r="J12" s="85"/>
      <c r="K12" s="85"/>
      <c r="L12" s="85"/>
      <c r="M12" s="659"/>
      <c r="N12" s="63"/>
      <c r="O12" s="63"/>
      <c r="P12" s="63"/>
      <c r="Q12" s="63"/>
      <c r="R12" s="63"/>
      <c r="S12" s="63"/>
      <c r="T12" s="63"/>
      <c r="X12" s="660"/>
      <c r="Y12" s="660"/>
      <c r="Z12" s="660"/>
      <c r="AA12" s="85"/>
      <c r="AB12" s="198"/>
      <c r="AC12" s="199"/>
      <c r="AD12" s="199"/>
      <c r="AE12" s="86"/>
      <c r="AF12" s="85"/>
      <c r="AG12" s="85"/>
      <c r="AH12" s="85"/>
      <c r="AI12" s="85"/>
      <c r="AJ12" s="659"/>
      <c r="AK12" s="199"/>
      <c r="AL12" s="199"/>
      <c r="AM12" s="199"/>
      <c r="AN12" s="199"/>
      <c r="AO12" s="199"/>
      <c r="AP12" s="199"/>
      <c r="AQ12" s="199"/>
    </row>
    <row r="13" spans="1:58" ht="2.25" customHeight="1" x14ac:dyDescent="0.25">
      <c r="A13" s="17"/>
      <c r="B13" s="1"/>
      <c r="C13" s="2"/>
      <c r="D13" s="1"/>
      <c r="E13" s="1"/>
      <c r="F13" s="1"/>
      <c r="G13" s="1"/>
      <c r="H13" s="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8"/>
      <c r="X13" s="17"/>
      <c r="Y13" s="1"/>
      <c r="Z13" s="2"/>
      <c r="AA13" s="1"/>
      <c r="AB13" s="1"/>
      <c r="AC13" s="1"/>
      <c r="AD13" s="1"/>
      <c r="AE13" s="3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8"/>
    </row>
    <row r="14" spans="1:58" ht="19.5" customHeight="1" x14ac:dyDescent="0.25">
      <c r="A14" s="734" t="s">
        <v>4</v>
      </c>
      <c r="B14" s="735" t="s">
        <v>130</v>
      </c>
      <c r="C14" s="19">
        <v>1000</v>
      </c>
      <c r="D14" s="80">
        <v>2112.3647483400005</v>
      </c>
      <c r="E14" s="81">
        <v>1.5</v>
      </c>
      <c r="F14" s="72">
        <v>2209.7813661</v>
      </c>
      <c r="G14" s="71">
        <v>2248.3421106300002</v>
      </c>
      <c r="H14" s="72">
        <v>1963.8521595000002</v>
      </c>
      <c r="I14" s="87">
        <v>2002.4129040300004</v>
      </c>
      <c r="J14" s="88">
        <v>2138.3902663200001</v>
      </c>
      <c r="K14" s="71">
        <v>2207.3937039000002</v>
      </c>
      <c r="L14" s="88">
        <v>2293.3495431000006</v>
      </c>
      <c r="M14" s="87">
        <v>2773.98594396</v>
      </c>
      <c r="N14" s="88">
        <v>3396.6882457200009</v>
      </c>
      <c r="O14" s="87">
        <v>3695.0266376100008</v>
      </c>
      <c r="P14" s="88">
        <v>3855.0000050100002</v>
      </c>
      <c r="Q14" s="87">
        <v>4218.4021918500011</v>
      </c>
      <c r="R14" s="88">
        <v>5726.3815889972993</v>
      </c>
      <c r="S14" s="87">
        <v>6657.9041197053002</v>
      </c>
      <c r="T14" s="88">
        <v>10586.387055348721</v>
      </c>
      <c r="X14" s="734" t="s">
        <v>4</v>
      </c>
      <c r="Y14" s="735" t="s">
        <v>130</v>
      </c>
      <c r="Z14" s="19">
        <v>1000</v>
      </c>
      <c r="AA14" s="213">
        <f>D14*$V$17</f>
        <v>1901.1282735060004</v>
      </c>
      <c r="AB14" s="210">
        <f t="shared" ref="AB14:AQ14" si="0">E14*$V$17</f>
        <v>1.35</v>
      </c>
      <c r="AC14" s="210">
        <f t="shared" si="0"/>
        <v>1988.8032294900001</v>
      </c>
      <c r="AD14" s="213">
        <f t="shared" si="0"/>
        <v>2023.5078995670003</v>
      </c>
      <c r="AE14" s="210">
        <f t="shared" si="0"/>
        <v>1767.4669435500002</v>
      </c>
      <c r="AF14" s="213">
        <f t="shared" si="0"/>
        <v>1802.1716136270004</v>
      </c>
      <c r="AG14" s="210">
        <f t="shared" si="0"/>
        <v>1924.5512396880001</v>
      </c>
      <c r="AH14" s="213">
        <f t="shared" si="0"/>
        <v>1986.6543335100002</v>
      </c>
      <c r="AI14" s="210">
        <f t="shared" si="0"/>
        <v>2064.0145887900007</v>
      </c>
      <c r="AJ14" s="213">
        <f t="shared" si="0"/>
        <v>2496.5873495639999</v>
      </c>
      <c r="AK14" s="210">
        <f t="shared" si="0"/>
        <v>3057.0194211480007</v>
      </c>
      <c r="AL14" s="213">
        <f t="shared" si="0"/>
        <v>3325.5239738490009</v>
      </c>
      <c r="AM14" s="210">
        <f t="shared" si="0"/>
        <v>3469.5000045090001</v>
      </c>
      <c r="AN14" s="213">
        <f t="shared" si="0"/>
        <v>3796.5619726650011</v>
      </c>
      <c r="AO14" s="210">
        <f t="shared" si="0"/>
        <v>5153.7434300975692</v>
      </c>
      <c r="AP14" s="213">
        <f t="shared" si="0"/>
        <v>5992.1137077347703</v>
      </c>
      <c r="AQ14" s="210">
        <f t="shared" si="0"/>
        <v>9527.7483498138499</v>
      </c>
    </row>
    <row r="15" spans="1:58" ht="17.25" customHeight="1" x14ac:dyDescent="0.25">
      <c r="A15" s="734"/>
      <c r="B15" s="735"/>
      <c r="C15" s="25">
        <v>750</v>
      </c>
      <c r="D15" s="26">
        <v>1795.5100360890003</v>
      </c>
      <c r="E15" s="27">
        <v>0.85</v>
      </c>
      <c r="F15" s="28">
        <v>1878.3141611849999</v>
      </c>
      <c r="G15" s="26">
        <v>1911.0907940355</v>
      </c>
      <c r="H15" s="28">
        <v>1669.2743355750001</v>
      </c>
      <c r="I15" s="26">
        <v>1702.0509684255003</v>
      </c>
      <c r="J15" s="28">
        <v>1817.631726372</v>
      </c>
      <c r="K15" s="26">
        <v>1876.2846483150001</v>
      </c>
      <c r="L15" s="28">
        <v>1949.3471116350004</v>
      </c>
      <c r="M15" s="26">
        <v>2357.888052366</v>
      </c>
      <c r="N15" s="28">
        <v>2887.1850088620008</v>
      </c>
      <c r="O15" s="26">
        <v>3140.7726419685005</v>
      </c>
      <c r="P15" s="28">
        <v>3276.7500042585002</v>
      </c>
      <c r="Q15" s="26">
        <v>3585.6418630725007</v>
      </c>
      <c r="R15" s="28">
        <v>4867.4243506477042</v>
      </c>
      <c r="S15" s="26">
        <v>5659.2185017495049</v>
      </c>
      <c r="T15" s="28">
        <v>8998.4289970464124</v>
      </c>
      <c r="X15" s="734"/>
      <c r="Y15" s="735"/>
      <c r="Z15" s="201">
        <v>750</v>
      </c>
      <c r="AA15" s="213">
        <f t="shared" ref="AA15:AA34" si="1">D15*$V$17</f>
        <v>1615.9590324801004</v>
      </c>
      <c r="AB15" s="210">
        <f t="shared" ref="AB15:AQ19" si="2">E15*$V$17</f>
        <v>0.76500000000000001</v>
      </c>
      <c r="AC15" s="210">
        <f t="shared" si="2"/>
        <v>1690.4827450665</v>
      </c>
      <c r="AD15" s="213">
        <f t="shared" si="2"/>
        <v>1719.9817146319501</v>
      </c>
      <c r="AE15" s="210">
        <f t="shared" si="2"/>
        <v>1502.3469020175</v>
      </c>
      <c r="AF15" s="213">
        <f t="shared" si="2"/>
        <v>1531.8458715829504</v>
      </c>
      <c r="AG15" s="210">
        <f t="shared" si="2"/>
        <v>1635.8685537348001</v>
      </c>
      <c r="AH15" s="213">
        <f t="shared" si="2"/>
        <v>1688.6561834835002</v>
      </c>
      <c r="AI15" s="210">
        <f t="shared" si="2"/>
        <v>1754.4124004715004</v>
      </c>
      <c r="AJ15" s="213">
        <f t="shared" si="2"/>
        <v>2122.0992471294003</v>
      </c>
      <c r="AK15" s="210">
        <f t="shared" si="2"/>
        <v>2598.4665079758006</v>
      </c>
      <c r="AL15" s="213">
        <f t="shared" si="2"/>
        <v>2826.6953777716503</v>
      </c>
      <c r="AM15" s="210">
        <f t="shared" si="2"/>
        <v>2949.0750038326501</v>
      </c>
      <c r="AN15" s="213">
        <f t="shared" si="2"/>
        <v>3227.0776767652505</v>
      </c>
      <c r="AO15" s="210">
        <f t="shared" si="2"/>
        <v>4380.6819155829335</v>
      </c>
      <c r="AP15" s="213">
        <f t="shared" si="2"/>
        <v>5093.2966515745547</v>
      </c>
      <c r="AQ15" s="210">
        <f t="shared" si="2"/>
        <v>8098.5860973417712</v>
      </c>
    </row>
    <row r="16" spans="1:58" ht="19.5" customHeight="1" x14ac:dyDescent="0.25">
      <c r="A16" s="734"/>
      <c r="B16" s="735"/>
      <c r="C16" s="25">
        <v>500</v>
      </c>
      <c r="D16" s="26">
        <v>1584.2735612550005</v>
      </c>
      <c r="E16" s="27">
        <v>0.75</v>
      </c>
      <c r="F16" s="28">
        <v>1657.336024575</v>
      </c>
      <c r="G16" s="26">
        <v>1686.2565829725002</v>
      </c>
      <c r="H16" s="28">
        <v>1472.8891196250001</v>
      </c>
      <c r="I16" s="26">
        <v>1501.8096780225003</v>
      </c>
      <c r="J16" s="28">
        <v>1603.79269974</v>
      </c>
      <c r="K16" s="26">
        <v>1655.5452779250002</v>
      </c>
      <c r="L16" s="28">
        <v>1720.0121573250003</v>
      </c>
      <c r="M16" s="26">
        <v>2080.4894579699999</v>
      </c>
      <c r="N16" s="28">
        <v>2547.5161842900006</v>
      </c>
      <c r="O16" s="26">
        <v>2771.2699782075006</v>
      </c>
      <c r="P16" s="28">
        <v>2891.2500037575001</v>
      </c>
      <c r="Q16" s="26">
        <v>3163.8016438875011</v>
      </c>
      <c r="R16" s="28">
        <v>4294.786191747975</v>
      </c>
      <c r="S16" s="26">
        <v>4993.4280897789749</v>
      </c>
      <c r="T16" s="28">
        <v>7939.790291511541</v>
      </c>
      <c r="X16" s="734"/>
      <c r="Y16" s="735"/>
      <c r="Z16" s="201">
        <v>500</v>
      </c>
      <c r="AA16" s="213">
        <f t="shared" si="1"/>
        <v>1425.8462051295005</v>
      </c>
      <c r="AB16" s="210">
        <f t="shared" si="2"/>
        <v>0.67500000000000004</v>
      </c>
      <c r="AC16" s="210">
        <f t="shared" si="2"/>
        <v>1491.6024221175001</v>
      </c>
      <c r="AD16" s="213">
        <f t="shared" si="2"/>
        <v>1517.6309246752501</v>
      </c>
      <c r="AE16" s="210">
        <f t="shared" si="2"/>
        <v>1325.6002076625002</v>
      </c>
      <c r="AF16" s="213">
        <f t="shared" si="2"/>
        <v>1351.6287102202502</v>
      </c>
      <c r="AG16" s="210">
        <f t="shared" si="2"/>
        <v>1443.413429766</v>
      </c>
      <c r="AH16" s="213">
        <f t="shared" si="2"/>
        <v>1489.9907501325001</v>
      </c>
      <c r="AI16" s="210">
        <f t="shared" si="2"/>
        <v>1548.0109415925003</v>
      </c>
      <c r="AJ16" s="213">
        <f t="shared" si="2"/>
        <v>1872.4405121729999</v>
      </c>
      <c r="AK16" s="210">
        <f t="shared" si="2"/>
        <v>2292.7645658610008</v>
      </c>
      <c r="AL16" s="213">
        <f t="shared" si="2"/>
        <v>2494.1429803867504</v>
      </c>
      <c r="AM16" s="210">
        <f t="shared" si="2"/>
        <v>2602.12500338175</v>
      </c>
      <c r="AN16" s="213">
        <f t="shared" si="2"/>
        <v>2847.4214794987511</v>
      </c>
      <c r="AO16" s="210">
        <f t="shared" si="2"/>
        <v>3865.3075725731774</v>
      </c>
      <c r="AP16" s="213">
        <f t="shared" si="2"/>
        <v>4494.0852808010777</v>
      </c>
      <c r="AQ16" s="210">
        <f t="shared" si="2"/>
        <v>7145.8112623603874</v>
      </c>
    </row>
    <row r="17" spans="1:43" ht="17.25" customHeight="1" x14ac:dyDescent="0.25">
      <c r="A17" s="734"/>
      <c r="B17" s="735"/>
      <c r="C17" s="25">
        <v>350</v>
      </c>
      <c r="D17" s="26">
        <v>1267.4188490040003</v>
      </c>
      <c r="E17" s="27">
        <v>0.6</v>
      </c>
      <c r="F17" s="28">
        <v>1325.8688196599999</v>
      </c>
      <c r="G17" s="26">
        <v>1349.005266378</v>
      </c>
      <c r="H17" s="28">
        <v>1178.3112957000001</v>
      </c>
      <c r="I17" s="26">
        <v>1201.4477424180002</v>
      </c>
      <c r="J17" s="28">
        <v>1283.0341597920001</v>
      </c>
      <c r="K17" s="26">
        <v>1324.4362223400001</v>
      </c>
      <c r="L17" s="28">
        <v>1376.0097258600003</v>
      </c>
      <c r="M17" s="26">
        <v>1664.3915663759999</v>
      </c>
      <c r="N17" s="28">
        <v>2038.0129474320004</v>
      </c>
      <c r="O17" s="26">
        <v>2217.0159825660003</v>
      </c>
      <c r="P17" s="28">
        <v>2313.000003006</v>
      </c>
      <c r="Q17" s="26">
        <v>2531.0413151100006</v>
      </c>
      <c r="R17" s="28">
        <v>3435.8289533983793</v>
      </c>
      <c r="S17" s="26">
        <v>3994.74247182318</v>
      </c>
      <c r="T17" s="28">
        <v>6351.832233209233</v>
      </c>
      <c r="V17" s="219">
        <v>0.9</v>
      </c>
      <c r="X17" s="734"/>
      <c r="Y17" s="735"/>
      <c r="Z17" s="201">
        <v>350</v>
      </c>
      <c r="AA17" s="213">
        <f t="shared" si="1"/>
        <v>1140.6769641036003</v>
      </c>
      <c r="AB17" s="210">
        <f t="shared" si="2"/>
        <v>0.54</v>
      </c>
      <c r="AC17" s="210">
        <f t="shared" si="2"/>
        <v>1193.2819376939999</v>
      </c>
      <c r="AD17" s="213">
        <f t="shared" si="2"/>
        <v>1214.1047397402001</v>
      </c>
      <c r="AE17" s="210">
        <f t="shared" si="2"/>
        <v>1060.48016613</v>
      </c>
      <c r="AF17" s="213">
        <f t="shared" si="2"/>
        <v>1081.3029681762002</v>
      </c>
      <c r="AG17" s="210">
        <f t="shared" si="2"/>
        <v>1154.7307438128</v>
      </c>
      <c r="AH17" s="213">
        <f t="shared" si="2"/>
        <v>1191.9926001060001</v>
      </c>
      <c r="AI17" s="210">
        <f t="shared" si="2"/>
        <v>1238.4087532740004</v>
      </c>
      <c r="AJ17" s="213">
        <f t="shared" si="2"/>
        <v>1497.9524097383999</v>
      </c>
      <c r="AK17" s="210">
        <f t="shared" si="2"/>
        <v>1834.2116526888003</v>
      </c>
      <c r="AL17" s="213">
        <f t="shared" si="2"/>
        <v>1995.3143843094003</v>
      </c>
      <c r="AM17" s="210">
        <f t="shared" si="2"/>
        <v>2081.7000027054</v>
      </c>
      <c r="AN17" s="213">
        <f t="shared" si="2"/>
        <v>2277.9371835990005</v>
      </c>
      <c r="AO17" s="210">
        <f t="shared" si="2"/>
        <v>3092.2460580585416</v>
      </c>
      <c r="AP17" s="213">
        <f t="shared" si="2"/>
        <v>3595.2682246408622</v>
      </c>
      <c r="AQ17" s="210">
        <f t="shared" si="2"/>
        <v>5716.6490098883096</v>
      </c>
    </row>
    <row r="18" spans="1:43" ht="19.5" customHeight="1" x14ac:dyDescent="0.25">
      <c r="A18" s="734"/>
      <c r="B18" s="735"/>
      <c r="C18" s="25">
        <v>250</v>
      </c>
      <c r="D18" s="26">
        <v>1056.1823741700002</v>
      </c>
      <c r="E18" s="27">
        <v>0.5</v>
      </c>
      <c r="F18" s="28">
        <v>1104.89068305</v>
      </c>
      <c r="G18" s="26">
        <v>1124.1710553150001</v>
      </c>
      <c r="H18" s="28">
        <v>981.9260797500001</v>
      </c>
      <c r="I18" s="26">
        <v>1001.2064520150002</v>
      </c>
      <c r="J18" s="28">
        <v>1069.1951331600001</v>
      </c>
      <c r="K18" s="26">
        <v>1103.6968519500001</v>
      </c>
      <c r="L18" s="28">
        <v>1146.6747715500003</v>
      </c>
      <c r="M18" s="26">
        <v>1386.99297198</v>
      </c>
      <c r="N18" s="28">
        <v>1698.3441228600004</v>
      </c>
      <c r="O18" s="26">
        <v>1847.5133188050004</v>
      </c>
      <c r="P18" s="28">
        <v>1927.5000025050001</v>
      </c>
      <c r="Q18" s="26">
        <v>2109.2010959250006</v>
      </c>
      <c r="R18" s="28">
        <v>2863.1907944986497</v>
      </c>
      <c r="S18" s="26">
        <v>3328.9520598526501</v>
      </c>
      <c r="T18" s="28">
        <v>5293.1935276743607</v>
      </c>
      <c r="X18" s="734"/>
      <c r="Y18" s="735"/>
      <c r="Z18" s="201">
        <v>250</v>
      </c>
      <c r="AA18" s="213">
        <f t="shared" si="1"/>
        <v>950.56413675300018</v>
      </c>
      <c r="AB18" s="210">
        <f t="shared" si="2"/>
        <v>0.45</v>
      </c>
      <c r="AC18" s="210">
        <f t="shared" si="2"/>
        <v>994.40161474500007</v>
      </c>
      <c r="AD18" s="213">
        <f t="shared" si="2"/>
        <v>1011.7539497835002</v>
      </c>
      <c r="AE18" s="210">
        <f t="shared" si="2"/>
        <v>883.73347177500011</v>
      </c>
      <c r="AF18" s="213">
        <f t="shared" si="2"/>
        <v>901.0858068135002</v>
      </c>
      <c r="AG18" s="210">
        <f t="shared" si="2"/>
        <v>962.27561984400006</v>
      </c>
      <c r="AH18" s="213">
        <f t="shared" si="2"/>
        <v>993.32716675500012</v>
      </c>
      <c r="AI18" s="210">
        <f t="shared" si="2"/>
        <v>1032.0072943950004</v>
      </c>
      <c r="AJ18" s="213">
        <f t="shared" si="2"/>
        <v>1248.2936747819999</v>
      </c>
      <c r="AK18" s="210">
        <f t="shared" si="2"/>
        <v>1528.5097105740003</v>
      </c>
      <c r="AL18" s="213">
        <f t="shared" si="2"/>
        <v>1662.7619869245004</v>
      </c>
      <c r="AM18" s="210">
        <f t="shared" si="2"/>
        <v>1734.7500022545</v>
      </c>
      <c r="AN18" s="213">
        <f t="shared" si="2"/>
        <v>1898.2809863325006</v>
      </c>
      <c r="AO18" s="210">
        <f t="shared" si="2"/>
        <v>2576.8717150487846</v>
      </c>
      <c r="AP18" s="213">
        <f t="shared" si="2"/>
        <v>2996.0568538673851</v>
      </c>
      <c r="AQ18" s="210">
        <f t="shared" si="2"/>
        <v>4763.874174906925</v>
      </c>
    </row>
    <row r="19" spans="1:43" ht="17.25" customHeight="1" x14ac:dyDescent="0.25">
      <c r="A19" s="734"/>
      <c r="B19" s="735"/>
      <c r="C19" s="25">
        <v>150</v>
      </c>
      <c r="D19" s="26">
        <v>844.94589933600025</v>
      </c>
      <c r="E19" s="27">
        <v>0.4</v>
      </c>
      <c r="F19" s="28">
        <v>883.91254644000003</v>
      </c>
      <c r="G19" s="26">
        <v>899.33684425200011</v>
      </c>
      <c r="H19" s="28">
        <v>785.54086380000012</v>
      </c>
      <c r="I19" s="26">
        <v>800.9651616120002</v>
      </c>
      <c r="J19" s="28">
        <v>855.35610652800005</v>
      </c>
      <c r="K19" s="26">
        <v>882.95748156000013</v>
      </c>
      <c r="L19" s="28">
        <v>917.33981724000023</v>
      </c>
      <c r="M19" s="26">
        <v>1109.5943775840001</v>
      </c>
      <c r="N19" s="28">
        <v>1358.6752982880005</v>
      </c>
      <c r="O19" s="26">
        <v>1478.0106550440005</v>
      </c>
      <c r="P19" s="28">
        <v>1542.0000020040002</v>
      </c>
      <c r="Q19" s="26">
        <v>1687.3608767400005</v>
      </c>
      <c r="R19" s="28">
        <v>2290.55263559892</v>
      </c>
      <c r="S19" s="26">
        <v>2663.1616478821202</v>
      </c>
      <c r="T19" s="28">
        <v>4234.5548221394884</v>
      </c>
      <c r="X19" s="734"/>
      <c r="Y19" s="735"/>
      <c r="Z19" s="201">
        <v>150</v>
      </c>
      <c r="AA19" s="213">
        <f t="shared" si="1"/>
        <v>760.45130940240028</v>
      </c>
      <c r="AB19" s="210">
        <f t="shared" si="2"/>
        <v>0.36000000000000004</v>
      </c>
      <c r="AC19" s="210">
        <f t="shared" si="2"/>
        <v>795.52129179600001</v>
      </c>
      <c r="AD19" s="213">
        <f t="shared" si="2"/>
        <v>809.40315982680011</v>
      </c>
      <c r="AE19" s="210">
        <f t="shared" si="2"/>
        <v>706.98677742000018</v>
      </c>
      <c r="AF19" s="213">
        <f t="shared" si="2"/>
        <v>720.86864545080016</v>
      </c>
      <c r="AG19" s="210">
        <f t="shared" si="2"/>
        <v>769.82049587520009</v>
      </c>
      <c r="AH19" s="213">
        <f t="shared" si="2"/>
        <v>794.66173340400019</v>
      </c>
      <c r="AI19" s="210">
        <f t="shared" si="2"/>
        <v>825.60583551600018</v>
      </c>
      <c r="AJ19" s="213">
        <f t="shared" si="2"/>
        <v>998.6349398256001</v>
      </c>
      <c r="AK19" s="210">
        <f t="shared" si="2"/>
        <v>1222.8077684592004</v>
      </c>
      <c r="AL19" s="213">
        <f t="shared" si="2"/>
        <v>1330.2095895396005</v>
      </c>
      <c r="AM19" s="210">
        <f t="shared" si="2"/>
        <v>1387.8000018036003</v>
      </c>
      <c r="AN19" s="213">
        <f t="shared" si="2"/>
        <v>1518.6247890660006</v>
      </c>
      <c r="AO19" s="210">
        <f t="shared" si="2"/>
        <v>2061.4973720390281</v>
      </c>
      <c r="AP19" s="213">
        <f t="shared" si="2"/>
        <v>2396.8454830939081</v>
      </c>
      <c r="AQ19" s="210">
        <f t="shared" si="2"/>
        <v>3811.0993399255394</v>
      </c>
    </row>
    <row r="20" spans="1:43" ht="1.5" customHeight="1" x14ac:dyDescent="0.25">
      <c r="A20" s="17"/>
      <c r="B20" s="1"/>
      <c r="C20" s="2"/>
      <c r="D20" s="64"/>
      <c r="E20" s="30"/>
      <c r="F20" s="31"/>
      <c r="G20" s="29"/>
      <c r="H20" s="31"/>
      <c r="I20" s="29"/>
      <c r="J20" s="31"/>
      <c r="K20" s="29"/>
      <c r="L20" s="31"/>
      <c r="M20" s="29"/>
      <c r="N20" s="31"/>
      <c r="O20" s="29"/>
      <c r="P20" s="31"/>
      <c r="Q20" s="29"/>
      <c r="R20" s="31"/>
      <c r="S20" s="29"/>
      <c r="T20" s="31"/>
      <c r="X20" s="17"/>
      <c r="Y20" s="1"/>
      <c r="Z20" s="2"/>
      <c r="AA20" s="204"/>
      <c r="AB20" s="214"/>
      <c r="AC20" s="207"/>
      <c r="AD20" s="204"/>
      <c r="AE20" s="207"/>
      <c r="AF20" s="204"/>
      <c r="AG20" s="207"/>
      <c r="AH20" s="204"/>
      <c r="AI20" s="207"/>
      <c r="AJ20" s="204"/>
      <c r="AK20" s="207"/>
      <c r="AL20" s="204"/>
      <c r="AM20" s="207"/>
      <c r="AN20" s="204"/>
      <c r="AO20" s="207"/>
      <c r="AP20" s="204"/>
      <c r="AQ20" s="207"/>
    </row>
    <row r="21" spans="1:43" ht="12.75" customHeight="1" x14ac:dyDescent="0.25">
      <c r="A21" s="628" t="s">
        <v>6</v>
      </c>
      <c r="B21" s="628"/>
      <c r="C21" s="89" t="s">
        <v>7</v>
      </c>
      <c r="D21" s="744">
        <v>2640.4559354250005</v>
      </c>
      <c r="E21" s="741">
        <v>1.25</v>
      </c>
      <c r="F21" s="739">
        <v>2762.226707625</v>
      </c>
      <c r="G21" s="633">
        <v>2810.4276382875005</v>
      </c>
      <c r="H21" s="739">
        <v>2454.8151993750002</v>
      </c>
      <c r="I21" s="633">
        <v>2503.0161300375003</v>
      </c>
      <c r="J21" s="739">
        <v>2672.9878329000003</v>
      </c>
      <c r="K21" s="633">
        <v>2759.2421298750005</v>
      </c>
      <c r="L21" s="739">
        <v>2866.6869288750008</v>
      </c>
      <c r="M21" s="633">
        <v>3467.4824299500001</v>
      </c>
      <c r="N21" s="739">
        <v>4245.8603071500011</v>
      </c>
      <c r="O21" s="633">
        <v>4618.783297012501</v>
      </c>
      <c r="P21" s="739">
        <v>4818.7500062625004</v>
      </c>
      <c r="Q21" s="633">
        <v>5273.0027398125012</v>
      </c>
      <c r="R21" s="739">
        <v>7157.9769862466237</v>
      </c>
      <c r="S21" s="633">
        <v>8322.3801496316246</v>
      </c>
      <c r="T21" s="739">
        <v>13232.983819185902</v>
      </c>
      <c r="X21" s="628" t="s">
        <v>6</v>
      </c>
      <c r="Y21" s="628"/>
      <c r="Z21" s="89" t="s">
        <v>7</v>
      </c>
      <c r="AA21" s="729">
        <f t="shared" si="1"/>
        <v>2376.4103418825007</v>
      </c>
      <c r="AB21" s="728">
        <f t="shared" ref="AB21:AQ24" si="3">E21*$V$17</f>
        <v>1.125</v>
      </c>
      <c r="AC21" s="728">
        <f t="shared" si="3"/>
        <v>2486.0040368625</v>
      </c>
      <c r="AD21" s="729">
        <f t="shared" si="3"/>
        <v>2529.3848744587503</v>
      </c>
      <c r="AE21" s="728">
        <f t="shared" si="3"/>
        <v>2209.3336794375005</v>
      </c>
      <c r="AF21" s="729">
        <f t="shared" si="3"/>
        <v>2252.7145170337503</v>
      </c>
      <c r="AG21" s="728">
        <f t="shared" si="3"/>
        <v>2405.6890496100004</v>
      </c>
      <c r="AH21" s="729">
        <f t="shared" si="3"/>
        <v>2483.3179168875004</v>
      </c>
      <c r="AI21" s="728">
        <f t="shared" si="3"/>
        <v>2580.0182359875007</v>
      </c>
      <c r="AJ21" s="729">
        <f t="shared" si="3"/>
        <v>3120.734186955</v>
      </c>
      <c r="AK21" s="728">
        <f t="shared" si="3"/>
        <v>3821.274276435001</v>
      </c>
      <c r="AL21" s="729">
        <f t="shared" si="3"/>
        <v>4156.9049673112513</v>
      </c>
      <c r="AM21" s="728">
        <f t="shared" si="3"/>
        <v>4336.8750056362505</v>
      </c>
      <c r="AN21" s="729">
        <f t="shared" si="3"/>
        <v>4745.7024658312512</v>
      </c>
      <c r="AO21" s="728">
        <f t="shared" si="3"/>
        <v>6442.1792876219615</v>
      </c>
      <c r="AP21" s="729">
        <f t="shared" si="3"/>
        <v>7490.1421346684619</v>
      </c>
      <c r="AQ21" s="728">
        <f t="shared" si="3"/>
        <v>11909.685437267311</v>
      </c>
    </row>
    <row r="22" spans="1:43" ht="9.75" customHeight="1" x14ac:dyDescent="0.25">
      <c r="A22" s="628"/>
      <c r="B22" s="628"/>
      <c r="C22" s="90" t="s">
        <v>130</v>
      </c>
      <c r="D22" s="744"/>
      <c r="E22" s="741"/>
      <c r="F22" s="739"/>
      <c r="G22" s="633"/>
      <c r="H22" s="739"/>
      <c r="I22" s="633"/>
      <c r="J22" s="739"/>
      <c r="K22" s="633"/>
      <c r="L22" s="739"/>
      <c r="M22" s="633"/>
      <c r="N22" s="739"/>
      <c r="O22" s="633"/>
      <c r="P22" s="739"/>
      <c r="Q22" s="633"/>
      <c r="R22" s="739"/>
      <c r="S22" s="633"/>
      <c r="T22" s="739"/>
      <c r="X22" s="628"/>
      <c r="Y22" s="628"/>
      <c r="Z22" s="90" t="s">
        <v>130</v>
      </c>
      <c r="AA22" s="729">
        <f t="shared" si="1"/>
        <v>0</v>
      </c>
      <c r="AB22" s="728">
        <f t="shared" si="3"/>
        <v>0</v>
      </c>
      <c r="AC22" s="728">
        <f t="shared" si="3"/>
        <v>0</v>
      </c>
      <c r="AD22" s="729">
        <f t="shared" si="3"/>
        <v>0</v>
      </c>
      <c r="AE22" s="728">
        <f t="shared" si="3"/>
        <v>0</v>
      </c>
      <c r="AF22" s="729">
        <f t="shared" si="3"/>
        <v>0</v>
      </c>
      <c r="AG22" s="728">
        <f t="shared" si="3"/>
        <v>0</v>
      </c>
      <c r="AH22" s="729">
        <f t="shared" si="3"/>
        <v>0</v>
      </c>
      <c r="AI22" s="728">
        <f t="shared" si="3"/>
        <v>0</v>
      </c>
      <c r="AJ22" s="729">
        <f t="shared" si="3"/>
        <v>0</v>
      </c>
      <c r="AK22" s="728">
        <f t="shared" si="3"/>
        <v>0</v>
      </c>
      <c r="AL22" s="729">
        <f t="shared" si="3"/>
        <v>0</v>
      </c>
      <c r="AM22" s="728">
        <f t="shared" si="3"/>
        <v>0</v>
      </c>
      <c r="AN22" s="729">
        <f t="shared" si="3"/>
        <v>0</v>
      </c>
      <c r="AO22" s="728">
        <f t="shared" si="3"/>
        <v>0</v>
      </c>
      <c r="AP22" s="729">
        <f t="shared" si="3"/>
        <v>0</v>
      </c>
      <c r="AQ22" s="728">
        <f t="shared" si="3"/>
        <v>0</v>
      </c>
    </row>
    <row r="23" spans="1:43" ht="12" customHeight="1" x14ac:dyDescent="0.25">
      <c r="A23" s="628"/>
      <c r="B23" s="628"/>
      <c r="C23" s="89" t="s">
        <v>8</v>
      </c>
      <c r="D23" s="744">
        <v>2429.2194605910004</v>
      </c>
      <c r="E23" s="741">
        <v>1.1499999999999999</v>
      </c>
      <c r="F23" s="739">
        <v>2541.2485710149999</v>
      </c>
      <c r="G23" s="633">
        <v>2585.5934272244999</v>
      </c>
      <c r="H23" s="739">
        <v>2258.429983425</v>
      </c>
      <c r="I23" s="633">
        <v>2302.7748396345005</v>
      </c>
      <c r="J23" s="739">
        <v>2459.148806268</v>
      </c>
      <c r="K23" s="633">
        <v>2538.5027594849998</v>
      </c>
      <c r="L23" s="739">
        <v>2637.3519745650005</v>
      </c>
      <c r="M23" s="633">
        <v>3190.083835554</v>
      </c>
      <c r="N23" s="739">
        <v>3906.1914825780009</v>
      </c>
      <c r="O23" s="633">
        <v>4249.2806332515001</v>
      </c>
      <c r="P23" s="739">
        <v>4433.2500057614998</v>
      </c>
      <c r="Q23" s="633">
        <v>4851.1625206275012</v>
      </c>
      <c r="R23" s="739">
        <v>6585.3388273468936</v>
      </c>
      <c r="S23" s="633">
        <v>7656.5897376610947</v>
      </c>
      <c r="T23" s="739">
        <v>12174.345113651028</v>
      </c>
      <c r="X23" s="628"/>
      <c r="Y23" s="628"/>
      <c r="Z23" s="89" t="s">
        <v>8</v>
      </c>
      <c r="AA23" s="729">
        <f t="shared" si="1"/>
        <v>2186.2975145319006</v>
      </c>
      <c r="AB23" s="728">
        <f t="shared" si="3"/>
        <v>1.0349999999999999</v>
      </c>
      <c r="AC23" s="728">
        <f t="shared" si="3"/>
        <v>2287.1237139135001</v>
      </c>
      <c r="AD23" s="729">
        <f t="shared" si="3"/>
        <v>2327.0340845020501</v>
      </c>
      <c r="AE23" s="728">
        <f t="shared" si="3"/>
        <v>2032.5869850825002</v>
      </c>
      <c r="AF23" s="729">
        <f t="shared" si="3"/>
        <v>2072.4973556710506</v>
      </c>
      <c r="AG23" s="728">
        <f t="shared" si="3"/>
        <v>2213.2339256412001</v>
      </c>
      <c r="AH23" s="729">
        <f t="shared" si="3"/>
        <v>2284.6524835364999</v>
      </c>
      <c r="AI23" s="728">
        <f t="shared" si="3"/>
        <v>2373.6167771085006</v>
      </c>
      <c r="AJ23" s="729">
        <f t="shared" si="3"/>
        <v>2871.0754519985999</v>
      </c>
      <c r="AK23" s="728">
        <f t="shared" si="3"/>
        <v>3515.5723343202008</v>
      </c>
      <c r="AL23" s="729">
        <f t="shared" si="3"/>
        <v>3824.35256992635</v>
      </c>
      <c r="AM23" s="728">
        <f t="shared" si="3"/>
        <v>3989.9250051853501</v>
      </c>
      <c r="AN23" s="729">
        <f t="shared" si="3"/>
        <v>4366.0462685647508</v>
      </c>
      <c r="AO23" s="728">
        <f t="shared" si="3"/>
        <v>5926.8049446122041</v>
      </c>
      <c r="AP23" s="729">
        <f t="shared" si="3"/>
        <v>6890.9307638949849</v>
      </c>
      <c r="AQ23" s="728">
        <f t="shared" si="3"/>
        <v>10956.910602285925</v>
      </c>
    </row>
    <row r="24" spans="1:43" ht="9.75" customHeight="1" x14ac:dyDescent="0.25">
      <c r="A24" s="628"/>
      <c r="B24" s="628"/>
      <c r="C24" s="90" t="s">
        <v>130</v>
      </c>
      <c r="D24" s="744"/>
      <c r="E24" s="741"/>
      <c r="F24" s="739"/>
      <c r="G24" s="633"/>
      <c r="H24" s="739"/>
      <c r="I24" s="633"/>
      <c r="J24" s="739"/>
      <c r="K24" s="633"/>
      <c r="L24" s="739"/>
      <c r="M24" s="633"/>
      <c r="N24" s="739"/>
      <c r="O24" s="633"/>
      <c r="P24" s="739"/>
      <c r="Q24" s="633"/>
      <c r="R24" s="739"/>
      <c r="S24" s="633"/>
      <c r="T24" s="739"/>
      <c r="X24" s="628"/>
      <c r="Y24" s="628"/>
      <c r="Z24" s="90" t="s">
        <v>130</v>
      </c>
      <c r="AA24" s="729">
        <f t="shared" si="1"/>
        <v>0</v>
      </c>
      <c r="AB24" s="728">
        <f t="shared" si="3"/>
        <v>0</v>
      </c>
      <c r="AC24" s="728">
        <f t="shared" si="3"/>
        <v>0</v>
      </c>
      <c r="AD24" s="729">
        <f t="shared" si="3"/>
        <v>0</v>
      </c>
      <c r="AE24" s="728">
        <f t="shared" si="3"/>
        <v>0</v>
      </c>
      <c r="AF24" s="729">
        <f t="shared" si="3"/>
        <v>0</v>
      </c>
      <c r="AG24" s="728">
        <f t="shared" si="3"/>
        <v>0</v>
      </c>
      <c r="AH24" s="729">
        <f t="shared" si="3"/>
        <v>0</v>
      </c>
      <c r="AI24" s="728">
        <f t="shared" si="3"/>
        <v>0</v>
      </c>
      <c r="AJ24" s="729">
        <f t="shared" si="3"/>
        <v>0</v>
      </c>
      <c r="AK24" s="728">
        <f t="shared" si="3"/>
        <v>0</v>
      </c>
      <c r="AL24" s="729">
        <f t="shared" si="3"/>
        <v>0</v>
      </c>
      <c r="AM24" s="728">
        <f t="shared" si="3"/>
        <v>0</v>
      </c>
      <c r="AN24" s="729">
        <f t="shared" si="3"/>
        <v>0</v>
      </c>
      <c r="AO24" s="728">
        <f t="shared" si="3"/>
        <v>0</v>
      </c>
      <c r="AP24" s="729">
        <f t="shared" si="3"/>
        <v>0</v>
      </c>
      <c r="AQ24" s="728">
        <f t="shared" si="3"/>
        <v>0</v>
      </c>
    </row>
    <row r="25" spans="1:43" ht="1.5" customHeight="1" x14ac:dyDescent="0.25">
      <c r="A25" s="17"/>
      <c r="B25" s="1"/>
      <c r="C25" s="2"/>
      <c r="D25" s="64"/>
      <c r="E25" s="30"/>
      <c r="F25" s="31"/>
      <c r="G25" s="29"/>
      <c r="H25" s="31"/>
      <c r="I25" s="29"/>
      <c r="J25" s="31"/>
      <c r="K25" s="29"/>
      <c r="L25" s="31"/>
      <c r="M25" s="29"/>
      <c r="N25" s="31"/>
      <c r="O25" s="29"/>
      <c r="P25" s="31"/>
      <c r="Q25" s="29"/>
      <c r="R25" s="31"/>
      <c r="S25" s="29"/>
      <c r="T25" s="31"/>
      <c r="X25" s="17"/>
      <c r="Y25" s="1"/>
      <c r="Z25" s="2"/>
      <c r="AA25" s="204"/>
      <c r="AB25" s="214"/>
      <c r="AC25" s="207"/>
      <c r="AD25" s="204"/>
      <c r="AE25" s="207"/>
      <c r="AF25" s="204"/>
      <c r="AG25" s="207"/>
      <c r="AH25" s="204"/>
      <c r="AI25" s="207"/>
      <c r="AJ25" s="204"/>
      <c r="AK25" s="207"/>
      <c r="AL25" s="204"/>
      <c r="AM25" s="207"/>
      <c r="AN25" s="204"/>
      <c r="AO25" s="207"/>
      <c r="AP25" s="204"/>
      <c r="AQ25" s="207"/>
    </row>
    <row r="26" spans="1:43" ht="12" customHeight="1" x14ac:dyDescent="0.25">
      <c r="A26" s="628" t="s">
        <v>9</v>
      </c>
      <c r="B26" s="628"/>
      <c r="C26" s="89" t="s">
        <v>10</v>
      </c>
      <c r="D26" s="744">
        <v>2851.692410259001</v>
      </c>
      <c r="E26" s="741">
        <v>1.35</v>
      </c>
      <c r="F26" s="739">
        <v>2983.2048442350001</v>
      </c>
      <c r="G26" s="633">
        <v>3035.2618493505006</v>
      </c>
      <c r="H26" s="739">
        <v>2651.2004153250004</v>
      </c>
      <c r="I26" s="633">
        <v>2703.2574204405005</v>
      </c>
      <c r="J26" s="739">
        <v>2886.8268595320005</v>
      </c>
      <c r="K26" s="633">
        <v>2979.9815002650007</v>
      </c>
      <c r="L26" s="739">
        <v>3096.0218831850011</v>
      </c>
      <c r="M26" s="633">
        <v>3744.8810243460002</v>
      </c>
      <c r="N26" s="739">
        <v>4585.5291317220017</v>
      </c>
      <c r="O26" s="633">
        <v>4988.2859607735018</v>
      </c>
      <c r="P26" s="739">
        <v>5204.250006763501</v>
      </c>
      <c r="Q26" s="633">
        <v>5694.8429589975021</v>
      </c>
      <c r="R26" s="739">
        <v>7730.6151451463547</v>
      </c>
      <c r="S26" s="633">
        <v>8988.1705616021554</v>
      </c>
      <c r="T26" s="739">
        <v>14291.622524720775</v>
      </c>
      <c r="X26" s="628" t="s">
        <v>9</v>
      </c>
      <c r="Y26" s="628"/>
      <c r="Z26" s="89" t="s">
        <v>10</v>
      </c>
      <c r="AA26" s="729">
        <f t="shared" si="1"/>
        <v>2566.5231692331008</v>
      </c>
      <c r="AB26" s="728">
        <f t="shared" ref="AB26:AQ29" si="4">E26*$V$17</f>
        <v>1.2150000000000001</v>
      </c>
      <c r="AC26" s="728">
        <f t="shared" si="4"/>
        <v>2684.8843598115</v>
      </c>
      <c r="AD26" s="729">
        <f t="shared" si="4"/>
        <v>2731.7356644154506</v>
      </c>
      <c r="AE26" s="728">
        <f t="shared" si="4"/>
        <v>2386.0803737925003</v>
      </c>
      <c r="AF26" s="729">
        <f t="shared" si="4"/>
        <v>2432.9316783964505</v>
      </c>
      <c r="AG26" s="728">
        <f t="shared" si="4"/>
        <v>2598.1441735788007</v>
      </c>
      <c r="AH26" s="729">
        <f t="shared" si="4"/>
        <v>2681.9833502385009</v>
      </c>
      <c r="AI26" s="728">
        <f t="shared" si="4"/>
        <v>2786.4196948665012</v>
      </c>
      <c r="AJ26" s="729">
        <f t="shared" si="4"/>
        <v>3370.3929219114002</v>
      </c>
      <c r="AK26" s="728">
        <f t="shared" si="4"/>
        <v>4126.9762185498021</v>
      </c>
      <c r="AL26" s="729">
        <f t="shared" si="4"/>
        <v>4489.4573646961517</v>
      </c>
      <c r="AM26" s="728">
        <f t="shared" si="4"/>
        <v>4683.8250060871515</v>
      </c>
      <c r="AN26" s="729">
        <f t="shared" si="4"/>
        <v>5125.3586630977525</v>
      </c>
      <c r="AO26" s="728">
        <f t="shared" si="4"/>
        <v>6957.553630631719</v>
      </c>
      <c r="AP26" s="729">
        <f t="shared" si="4"/>
        <v>8089.3535054419399</v>
      </c>
      <c r="AQ26" s="728">
        <f t="shared" si="4"/>
        <v>12862.460272248698</v>
      </c>
    </row>
    <row r="27" spans="1:43" ht="9.75" customHeight="1" x14ac:dyDescent="0.25">
      <c r="A27" s="628"/>
      <c r="B27" s="628"/>
      <c r="C27" s="90" t="s">
        <v>130</v>
      </c>
      <c r="D27" s="744"/>
      <c r="E27" s="741"/>
      <c r="F27" s="739"/>
      <c r="G27" s="633"/>
      <c r="H27" s="739"/>
      <c r="I27" s="633"/>
      <c r="J27" s="739"/>
      <c r="K27" s="633"/>
      <c r="L27" s="739"/>
      <c r="M27" s="633"/>
      <c r="N27" s="739"/>
      <c r="O27" s="633"/>
      <c r="P27" s="739"/>
      <c r="Q27" s="633"/>
      <c r="R27" s="739"/>
      <c r="S27" s="633"/>
      <c r="T27" s="739"/>
      <c r="X27" s="628"/>
      <c r="Y27" s="628"/>
      <c r="Z27" s="90" t="s">
        <v>130</v>
      </c>
      <c r="AA27" s="729">
        <f t="shared" si="1"/>
        <v>0</v>
      </c>
      <c r="AB27" s="728">
        <f t="shared" si="4"/>
        <v>0</v>
      </c>
      <c r="AC27" s="728">
        <f t="shared" si="4"/>
        <v>0</v>
      </c>
      <c r="AD27" s="729">
        <f t="shared" si="4"/>
        <v>0</v>
      </c>
      <c r="AE27" s="728">
        <f t="shared" si="4"/>
        <v>0</v>
      </c>
      <c r="AF27" s="729">
        <f t="shared" si="4"/>
        <v>0</v>
      </c>
      <c r="AG27" s="728">
        <f t="shared" si="4"/>
        <v>0</v>
      </c>
      <c r="AH27" s="729">
        <f t="shared" si="4"/>
        <v>0</v>
      </c>
      <c r="AI27" s="728">
        <f t="shared" si="4"/>
        <v>0</v>
      </c>
      <c r="AJ27" s="729">
        <f t="shared" si="4"/>
        <v>0</v>
      </c>
      <c r="AK27" s="728">
        <f t="shared" si="4"/>
        <v>0</v>
      </c>
      <c r="AL27" s="729">
        <f t="shared" si="4"/>
        <v>0</v>
      </c>
      <c r="AM27" s="728">
        <f t="shared" si="4"/>
        <v>0</v>
      </c>
      <c r="AN27" s="729">
        <f t="shared" si="4"/>
        <v>0</v>
      </c>
      <c r="AO27" s="728">
        <f t="shared" si="4"/>
        <v>0</v>
      </c>
      <c r="AP27" s="729">
        <f t="shared" si="4"/>
        <v>0</v>
      </c>
      <c r="AQ27" s="728">
        <f t="shared" si="4"/>
        <v>0</v>
      </c>
    </row>
    <row r="28" spans="1:43" ht="12.75" customHeight="1" x14ac:dyDescent="0.25">
      <c r="A28" s="628"/>
      <c r="B28" s="628"/>
      <c r="C28" s="89" t="s">
        <v>11</v>
      </c>
      <c r="D28" s="744">
        <v>4224.7294966800009</v>
      </c>
      <c r="E28" s="741">
        <v>2</v>
      </c>
      <c r="F28" s="739">
        <v>4419.5627322</v>
      </c>
      <c r="G28" s="633">
        <v>4496.6842212600004</v>
      </c>
      <c r="H28" s="739">
        <v>3927.7043190000004</v>
      </c>
      <c r="I28" s="633">
        <v>4004.8258080600008</v>
      </c>
      <c r="J28" s="739">
        <v>4276.7805326400003</v>
      </c>
      <c r="K28" s="633">
        <v>4414.7874078000004</v>
      </c>
      <c r="L28" s="739">
        <v>4586.6990862000011</v>
      </c>
      <c r="M28" s="633">
        <v>5547.97188792</v>
      </c>
      <c r="N28" s="739">
        <v>6793.3764914400017</v>
      </c>
      <c r="O28" s="633">
        <v>7390.0532752200015</v>
      </c>
      <c r="P28" s="739">
        <v>7710.0000100200004</v>
      </c>
      <c r="Q28" s="633">
        <v>8436.8043837000023</v>
      </c>
      <c r="R28" s="739">
        <v>11452.763177994599</v>
      </c>
      <c r="S28" s="633">
        <v>13315.8082394106</v>
      </c>
      <c r="T28" s="739">
        <v>21172.774110697443</v>
      </c>
      <c r="X28" s="628"/>
      <c r="Y28" s="628"/>
      <c r="Z28" s="89" t="s">
        <v>11</v>
      </c>
      <c r="AA28" s="729">
        <f t="shared" si="1"/>
        <v>3802.2565470120007</v>
      </c>
      <c r="AB28" s="728">
        <f t="shared" si="4"/>
        <v>1.8</v>
      </c>
      <c r="AC28" s="728">
        <f t="shared" si="4"/>
        <v>3977.6064589800003</v>
      </c>
      <c r="AD28" s="729">
        <f t="shared" si="4"/>
        <v>4047.0157991340006</v>
      </c>
      <c r="AE28" s="728">
        <f t="shared" si="4"/>
        <v>3534.9338871000004</v>
      </c>
      <c r="AF28" s="729">
        <f t="shared" si="4"/>
        <v>3604.3432272540008</v>
      </c>
      <c r="AG28" s="728">
        <f t="shared" si="4"/>
        <v>3849.1024793760002</v>
      </c>
      <c r="AH28" s="729">
        <f t="shared" si="4"/>
        <v>3973.3086670200005</v>
      </c>
      <c r="AI28" s="728">
        <f t="shared" si="4"/>
        <v>4128.0291775800015</v>
      </c>
      <c r="AJ28" s="729">
        <f t="shared" si="4"/>
        <v>4993.1746991279997</v>
      </c>
      <c r="AK28" s="728">
        <f t="shared" si="4"/>
        <v>6114.0388422960013</v>
      </c>
      <c r="AL28" s="729">
        <f t="shared" si="4"/>
        <v>6651.0479476980017</v>
      </c>
      <c r="AM28" s="728">
        <f t="shared" si="4"/>
        <v>6939.0000090180001</v>
      </c>
      <c r="AN28" s="729">
        <f t="shared" si="4"/>
        <v>7593.1239453300022</v>
      </c>
      <c r="AO28" s="728">
        <f t="shared" si="4"/>
        <v>10307.486860195138</v>
      </c>
      <c r="AP28" s="729">
        <f t="shared" si="4"/>
        <v>11984.227415469541</v>
      </c>
      <c r="AQ28" s="728">
        <f t="shared" si="4"/>
        <v>19055.4966996277</v>
      </c>
    </row>
    <row r="29" spans="1:43" ht="10.5" customHeight="1" x14ac:dyDescent="0.25">
      <c r="A29" s="628"/>
      <c r="B29" s="628"/>
      <c r="C29" s="90" t="s">
        <v>130</v>
      </c>
      <c r="D29" s="744"/>
      <c r="E29" s="741"/>
      <c r="F29" s="739"/>
      <c r="G29" s="633"/>
      <c r="H29" s="739"/>
      <c r="I29" s="633"/>
      <c r="J29" s="739"/>
      <c r="K29" s="633"/>
      <c r="L29" s="739"/>
      <c r="M29" s="633"/>
      <c r="N29" s="739"/>
      <c r="O29" s="633"/>
      <c r="P29" s="739"/>
      <c r="Q29" s="633"/>
      <c r="R29" s="739"/>
      <c r="S29" s="633"/>
      <c r="T29" s="739"/>
      <c r="X29" s="628"/>
      <c r="Y29" s="628"/>
      <c r="Z29" s="90" t="s">
        <v>130</v>
      </c>
      <c r="AA29" s="729">
        <f t="shared" si="1"/>
        <v>0</v>
      </c>
      <c r="AB29" s="728">
        <f t="shared" si="4"/>
        <v>0</v>
      </c>
      <c r="AC29" s="728">
        <f t="shared" si="4"/>
        <v>0</v>
      </c>
      <c r="AD29" s="729">
        <f t="shared" si="4"/>
        <v>0</v>
      </c>
      <c r="AE29" s="728">
        <f t="shared" si="4"/>
        <v>0</v>
      </c>
      <c r="AF29" s="729">
        <f t="shared" si="4"/>
        <v>0</v>
      </c>
      <c r="AG29" s="728">
        <f t="shared" si="4"/>
        <v>0</v>
      </c>
      <c r="AH29" s="729">
        <f t="shared" si="4"/>
        <v>0</v>
      </c>
      <c r="AI29" s="728">
        <f t="shared" si="4"/>
        <v>0</v>
      </c>
      <c r="AJ29" s="729">
        <f t="shared" si="4"/>
        <v>0</v>
      </c>
      <c r="AK29" s="728">
        <f t="shared" si="4"/>
        <v>0</v>
      </c>
      <c r="AL29" s="729">
        <f t="shared" si="4"/>
        <v>0</v>
      </c>
      <c r="AM29" s="728">
        <f t="shared" si="4"/>
        <v>0</v>
      </c>
      <c r="AN29" s="729">
        <f t="shared" si="4"/>
        <v>0</v>
      </c>
      <c r="AO29" s="728">
        <f t="shared" si="4"/>
        <v>0</v>
      </c>
      <c r="AP29" s="729">
        <f t="shared" si="4"/>
        <v>0</v>
      </c>
      <c r="AQ29" s="728">
        <f t="shared" si="4"/>
        <v>0</v>
      </c>
    </row>
    <row r="30" spans="1:43" ht="1.5" customHeight="1" x14ac:dyDescent="0.25">
      <c r="A30" s="17"/>
      <c r="B30" s="1"/>
      <c r="C30" s="2"/>
      <c r="D30" s="64"/>
      <c r="E30" s="30"/>
      <c r="F30" s="31"/>
      <c r="G30" s="29"/>
      <c r="H30" s="31"/>
      <c r="I30" s="29"/>
      <c r="J30" s="31"/>
      <c r="K30" s="29"/>
      <c r="L30" s="31"/>
      <c r="M30" s="29"/>
      <c r="N30" s="31"/>
      <c r="O30" s="29"/>
      <c r="P30" s="31"/>
      <c r="Q30" s="29"/>
      <c r="R30" s="31"/>
      <c r="S30" s="29"/>
      <c r="T30" s="31"/>
      <c r="X30" s="17"/>
      <c r="Y30" s="1"/>
      <c r="Z30" s="2"/>
      <c r="AA30" s="204"/>
      <c r="AB30" s="214"/>
      <c r="AC30" s="207"/>
      <c r="AD30" s="204"/>
      <c r="AE30" s="207"/>
      <c r="AF30" s="204"/>
      <c r="AG30" s="207"/>
      <c r="AH30" s="204"/>
      <c r="AI30" s="207"/>
      <c r="AJ30" s="204"/>
      <c r="AK30" s="207"/>
      <c r="AL30" s="204"/>
      <c r="AM30" s="207"/>
      <c r="AN30" s="204"/>
      <c r="AO30" s="207"/>
      <c r="AP30" s="204"/>
      <c r="AQ30" s="207"/>
    </row>
    <row r="31" spans="1:43" ht="15" customHeight="1" x14ac:dyDescent="0.25">
      <c r="A31" s="629" t="s">
        <v>12</v>
      </c>
      <c r="B31" s="630" t="s">
        <v>13</v>
      </c>
      <c r="C31" s="89" t="s">
        <v>14</v>
      </c>
      <c r="D31" s="633">
        <v>950.56413675300018</v>
      </c>
      <c r="E31" s="743">
        <v>0.45</v>
      </c>
      <c r="F31" s="739">
        <v>994.40161474500007</v>
      </c>
      <c r="G31" s="633">
        <v>1011.7539497835002</v>
      </c>
      <c r="H31" s="739">
        <v>883.73347177500011</v>
      </c>
      <c r="I31" s="633">
        <v>901.0858068135002</v>
      </c>
      <c r="J31" s="739">
        <v>962.27561984400006</v>
      </c>
      <c r="K31" s="633">
        <v>993.32716675500012</v>
      </c>
      <c r="L31" s="739">
        <v>1032.0072943950004</v>
      </c>
      <c r="M31" s="633">
        <v>1248.2936747819999</v>
      </c>
      <c r="N31" s="739">
        <v>1528.5097105740003</v>
      </c>
      <c r="O31" s="633">
        <v>1662.7619869245004</v>
      </c>
      <c r="P31" s="739">
        <v>1734.7500022545</v>
      </c>
      <c r="Q31" s="633">
        <v>1898.2809863325006</v>
      </c>
      <c r="R31" s="739">
        <v>2576.8717150487846</v>
      </c>
      <c r="S31" s="633">
        <v>2996.0568538673851</v>
      </c>
      <c r="T31" s="739">
        <v>4763.874174906925</v>
      </c>
      <c r="X31" s="629" t="s">
        <v>12</v>
      </c>
      <c r="Y31" s="630" t="s">
        <v>13</v>
      </c>
      <c r="Z31" s="89" t="s">
        <v>14</v>
      </c>
      <c r="AA31" s="729">
        <f t="shared" si="1"/>
        <v>855.50772307770023</v>
      </c>
      <c r="AB31" s="728">
        <f t="shared" ref="AB31:AQ34" si="5">E31*$V$17</f>
        <v>0.40500000000000003</v>
      </c>
      <c r="AC31" s="728">
        <f t="shared" si="5"/>
        <v>894.9614532705001</v>
      </c>
      <c r="AD31" s="729">
        <f t="shared" si="5"/>
        <v>910.57855480515013</v>
      </c>
      <c r="AE31" s="728">
        <f t="shared" si="5"/>
        <v>795.36012459750009</v>
      </c>
      <c r="AF31" s="729">
        <f t="shared" si="5"/>
        <v>810.97722613215024</v>
      </c>
      <c r="AG31" s="728">
        <f t="shared" si="5"/>
        <v>866.04805785960002</v>
      </c>
      <c r="AH31" s="729">
        <f t="shared" si="5"/>
        <v>893.9944500795001</v>
      </c>
      <c r="AI31" s="728">
        <f t="shared" si="5"/>
        <v>928.80656495550033</v>
      </c>
      <c r="AJ31" s="729">
        <f t="shared" si="5"/>
        <v>1123.4643073038001</v>
      </c>
      <c r="AK31" s="728">
        <f t="shared" si="5"/>
        <v>1375.6587395166002</v>
      </c>
      <c r="AL31" s="729">
        <f t="shared" si="5"/>
        <v>1496.4857882320505</v>
      </c>
      <c r="AM31" s="728">
        <f t="shared" si="5"/>
        <v>1561.27500202905</v>
      </c>
      <c r="AN31" s="729">
        <f t="shared" si="5"/>
        <v>1708.4528876992506</v>
      </c>
      <c r="AO31" s="728">
        <f t="shared" si="5"/>
        <v>2319.1845435439063</v>
      </c>
      <c r="AP31" s="729">
        <f t="shared" si="5"/>
        <v>2696.4511684806466</v>
      </c>
      <c r="AQ31" s="728">
        <f t="shared" si="5"/>
        <v>4287.4867574162326</v>
      </c>
    </row>
    <row r="32" spans="1:43" ht="9.75" customHeight="1" x14ac:dyDescent="0.25">
      <c r="A32" s="629"/>
      <c r="B32" s="630"/>
      <c r="C32" s="91" t="s">
        <v>15</v>
      </c>
      <c r="D32" s="633"/>
      <c r="E32" s="743"/>
      <c r="F32" s="739"/>
      <c r="G32" s="633"/>
      <c r="H32" s="739"/>
      <c r="I32" s="633"/>
      <c r="J32" s="739"/>
      <c r="K32" s="633"/>
      <c r="L32" s="739"/>
      <c r="M32" s="633"/>
      <c r="N32" s="739"/>
      <c r="O32" s="633"/>
      <c r="P32" s="739"/>
      <c r="Q32" s="633"/>
      <c r="R32" s="739"/>
      <c r="S32" s="633"/>
      <c r="T32" s="739"/>
      <c r="X32" s="629"/>
      <c r="Y32" s="630"/>
      <c r="Z32" s="91" t="s">
        <v>15</v>
      </c>
      <c r="AA32" s="729">
        <f t="shared" si="1"/>
        <v>0</v>
      </c>
      <c r="AB32" s="728">
        <f t="shared" si="5"/>
        <v>0</v>
      </c>
      <c r="AC32" s="728">
        <f t="shared" si="5"/>
        <v>0</v>
      </c>
      <c r="AD32" s="729">
        <f t="shared" si="5"/>
        <v>0</v>
      </c>
      <c r="AE32" s="728">
        <f t="shared" si="5"/>
        <v>0</v>
      </c>
      <c r="AF32" s="729">
        <f t="shared" si="5"/>
        <v>0</v>
      </c>
      <c r="AG32" s="728">
        <f t="shared" si="5"/>
        <v>0</v>
      </c>
      <c r="AH32" s="729">
        <f t="shared" si="5"/>
        <v>0</v>
      </c>
      <c r="AI32" s="728">
        <f t="shared" si="5"/>
        <v>0</v>
      </c>
      <c r="AJ32" s="729">
        <f t="shared" si="5"/>
        <v>0</v>
      </c>
      <c r="AK32" s="728">
        <f t="shared" si="5"/>
        <v>0</v>
      </c>
      <c r="AL32" s="729">
        <f t="shared" si="5"/>
        <v>0</v>
      </c>
      <c r="AM32" s="728">
        <f t="shared" si="5"/>
        <v>0</v>
      </c>
      <c r="AN32" s="729">
        <f t="shared" si="5"/>
        <v>0</v>
      </c>
      <c r="AO32" s="728">
        <f t="shared" si="5"/>
        <v>0</v>
      </c>
      <c r="AP32" s="729">
        <f t="shared" si="5"/>
        <v>0</v>
      </c>
      <c r="AQ32" s="728">
        <f t="shared" si="5"/>
        <v>0</v>
      </c>
    </row>
    <row r="33" spans="1:43" ht="12" customHeight="1" x14ac:dyDescent="0.25">
      <c r="A33" s="629"/>
      <c r="B33" s="630"/>
      <c r="C33" s="89" t="s">
        <v>16</v>
      </c>
      <c r="D33" s="633">
        <v>844.94589933600025</v>
      </c>
      <c r="E33" s="743">
        <v>0.4</v>
      </c>
      <c r="F33" s="739">
        <v>883.91254644000003</v>
      </c>
      <c r="G33" s="633">
        <v>899.33684425200011</v>
      </c>
      <c r="H33" s="739">
        <v>785.54086380000012</v>
      </c>
      <c r="I33" s="633">
        <v>800.9651616120002</v>
      </c>
      <c r="J33" s="739">
        <v>855.35610652800005</v>
      </c>
      <c r="K33" s="633">
        <v>882.95748156000013</v>
      </c>
      <c r="L33" s="739">
        <v>917.33981724000023</v>
      </c>
      <c r="M33" s="633">
        <v>1109.5943775840001</v>
      </c>
      <c r="N33" s="739">
        <v>1358.6752982880005</v>
      </c>
      <c r="O33" s="633">
        <v>1478.0106550440005</v>
      </c>
      <c r="P33" s="739">
        <v>1542.0000020040002</v>
      </c>
      <c r="Q33" s="633">
        <v>1687.3608767400005</v>
      </c>
      <c r="R33" s="739">
        <v>2290.55263559892</v>
      </c>
      <c r="S33" s="633">
        <v>2663.1616478821202</v>
      </c>
      <c r="T33" s="739">
        <v>4234.5548221394884</v>
      </c>
      <c r="X33" s="629"/>
      <c r="Y33" s="630"/>
      <c r="Z33" s="89" t="s">
        <v>16</v>
      </c>
      <c r="AA33" s="729">
        <f t="shared" si="1"/>
        <v>760.45130940240028</v>
      </c>
      <c r="AB33" s="728">
        <f t="shared" si="5"/>
        <v>0.36000000000000004</v>
      </c>
      <c r="AC33" s="728">
        <f t="shared" si="5"/>
        <v>795.52129179600001</v>
      </c>
      <c r="AD33" s="729">
        <f t="shared" si="5"/>
        <v>809.40315982680011</v>
      </c>
      <c r="AE33" s="728">
        <f t="shared" si="5"/>
        <v>706.98677742000018</v>
      </c>
      <c r="AF33" s="729">
        <f t="shared" si="5"/>
        <v>720.86864545080016</v>
      </c>
      <c r="AG33" s="728">
        <f t="shared" si="5"/>
        <v>769.82049587520009</v>
      </c>
      <c r="AH33" s="729">
        <f t="shared" si="5"/>
        <v>794.66173340400019</v>
      </c>
      <c r="AI33" s="728">
        <f t="shared" si="5"/>
        <v>825.60583551600018</v>
      </c>
      <c r="AJ33" s="729">
        <f t="shared" si="5"/>
        <v>998.6349398256001</v>
      </c>
      <c r="AK33" s="728">
        <f t="shared" si="5"/>
        <v>1222.8077684592004</v>
      </c>
      <c r="AL33" s="729">
        <f t="shared" si="5"/>
        <v>1330.2095895396005</v>
      </c>
      <c r="AM33" s="728">
        <f t="shared" si="5"/>
        <v>1387.8000018036003</v>
      </c>
      <c r="AN33" s="729">
        <f t="shared" si="5"/>
        <v>1518.6247890660006</v>
      </c>
      <c r="AO33" s="728">
        <f t="shared" si="5"/>
        <v>2061.4973720390281</v>
      </c>
      <c r="AP33" s="729">
        <f t="shared" si="5"/>
        <v>2396.8454830939081</v>
      </c>
      <c r="AQ33" s="728">
        <f t="shared" si="5"/>
        <v>3811.0993399255394</v>
      </c>
    </row>
    <row r="34" spans="1:43" ht="11.25" customHeight="1" x14ac:dyDescent="0.25">
      <c r="A34" s="629"/>
      <c r="B34" s="630"/>
      <c r="C34" s="90" t="s">
        <v>5</v>
      </c>
      <c r="D34" s="633"/>
      <c r="E34" s="743"/>
      <c r="F34" s="739"/>
      <c r="G34" s="633"/>
      <c r="H34" s="739"/>
      <c r="I34" s="633"/>
      <c r="J34" s="739"/>
      <c r="K34" s="633"/>
      <c r="L34" s="739"/>
      <c r="M34" s="633"/>
      <c r="N34" s="739"/>
      <c r="O34" s="633"/>
      <c r="P34" s="739"/>
      <c r="Q34" s="633"/>
      <c r="R34" s="739"/>
      <c r="S34" s="633"/>
      <c r="T34" s="739"/>
      <c r="X34" s="629"/>
      <c r="Y34" s="630"/>
      <c r="Z34" s="90" t="s">
        <v>5</v>
      </c>
      <c r="AA34" s="729">
        <f t="shared" si="1"/>
        <v>0</v>
      </c>
      <c r="AB34" s="728">
        <f t="shared" si="5"/>
        <v>0</v>
      </c>
      <c r="AC34" s="728">
        <f t="shared" si="5"/>
        <v>0</v>
      </c>
      <c r="AD34" s="729">
        <f t="shared" si="5"/>
        <v>0</v>
      </c>
      <c r="AE34" s="728">
        <f t="shared" si="5"/>
        <v>0</v>
      </c>
      <c r="AF34" s="729">
        <f t="shared" si="5"/>
        <v>0</v>
      </c>
      <c r="AG34" s="728">
        <f t="shared" si="5"/>
        <v>0</v>
      </c>
      <c r="AH34" s="729">
        <f t="shared" si="5"/>
        <v>0</v>
      </c>
      <c r="AI34" s="728">
        <f t="shared" si="5"/>
        <v>0</v>
      </c>
      <c r="AJ34" s="729">
        <f t="shared" si="5"/>
        <v>0</v>
      </c>
      <c r="AK34" s="728">
        <f t="shared" si="5"/>
        <v>0</v>
      </c>
      <c r="AL34" s="729">
        <f t="shared" si="5"/>
        <v>0</v>
      </c>
      <c r="AM34" s="728">
        <f t="shared" si="5"/>
        <v>0</v>
      </c>
      <c r="AN34" s="729">
        <f t="shared" si="5"/>
        <v>0</v>
      </c>
      <c r="AO34" s="728">
        <f t="shared" si="5"/>
        <v>0</v>
      </c>
      <c r="AP34" s="729">
        <f t="shared" si="5"/>
        <v>0</v>
      </c>
      <c r="AQ34" s="728">
        <f t="shared" si="5"/>
        <v>0</v>
      </c>
    </row>
    <row r="35" spans="1:43" ht="1.5" customHeight="1" x14ac:dyDescent="0.25">
      <c r="A35" s="17"/>
      <c r="B35" s="1"/>
      <c r="C35" s="2"/>
      <c r="D35" s="64"/>
      <c r="E35" s="30"/>
      <c r="F35" s="29"/>
      <c r="G35" s="29"/>
      <c r="H35" s="31"/>
      <c r="I35" s="29"/>
      <c r="J35" s="31"/>
      <c r="K35" s="29"/>
      <c r="L35" s="31"/>
      <c r="M35" s="29"/>
      <c r="N35" s="29"/>
      <c r="O35" s="29"/>
      <c r="P35" s="31"/>
      <c r="Q35" s="29"/>
      <c r="R35" s="31"/>
      <c r="S35" s="29"/>
      <c r="T35" s="31"/>
      <c r="X35" s="17"/>
      <c r="Y35" s="1"/>
      <c r="Z35" s="2"/>
      <c r="AA35" s="204"/>
      <c r="AB35" s="214"/>
      <c r="AC35" s="207"/>
      <c r="AD35" s="204"/>
      <c r="AE35" s="207"/>
      <c r="AF35" s="204"/>
      <c r="AG35" s="207"/>
      <c r="AH35" s="204"/>
      <c r="AI35" s="207"/>
      <c r="AJ35" s="204"/>
      <c r="AK35" s="207"/>
      <c r="AL35" s="204"/>
      <c r="AM35" s="207"/>
      <c r="AN35" s="204"/>
      <c r="AO35" s="207"/>
      <c r="AP35" s="204"/>
      <c r="AQ35" s="207"/>
    </row>
    <row r="36" spans="1:43" ht="12" customHeight="1" x14ac:dyDescent="0.25">
      <c r="A36" s="731" t="s">
        <v>131</v>
      </c>
      <c r="B36" s="732" t="s">
        <v>132</v>
      </c>
      <c r="C36" s="92" t="s">
        <v>133</v>
      </c>
      <c r="D36" s="633"/>
      <c r="E36" s="741"/>
      <c r="F36" s="739"/>
      <c r="G36" s="633">
        <v>2180.3534294850006</v>
      </c>
      <c r="H36" s="739"/>
      <c r="I36" s="633">
        <v>2057.3888261850007</v>
      </c>
      <c r="J36" s="739"/>
      <c r="K36" s="633"/>
      <c r="L36" s="739"/>
      <c r="M36" s="633"/>
      <c r="N36" s="739"/>
      <c r="O36" s="633"/>
      <c r="P36" s="739"/>
      <c r="Q36" s="633"/>
      <c r="R36" s="739"/>
      <c r="S36" s="633"/>
      <c r="T36" s="739"/>
      <c r="X36" s="731" t="s">
        <v>131</v>
      </c>
      <c r="Y36" s="732" t="s">
        <v>132</v>
      </c>
      <c r="Z36" s="92" t="s">
        <v>133</v>
      </c>
      <c r="AA36" s="729"/>
      <c r="AB36" s="733"/>
      <c r="AC36" s="728"/>
      <c r="AD36" s="729">
        <f>G36*$V$17</f>
        <v>1962.3180865365005</v>
      </c>
      <c r="AE36" s="728"/>
      <c r="AF36" s="729">
        <f>I36*$V$17</f>
        <v>1851.6499435665007</v>
      </c>
      <c r="AG36" s="728"/>
      <c r="AH36" s="729"/>
      <c r="AI36" s="728"/>
      <c r="AJ36" s="729"/>
      <c r="AK36" s="728"/>
      <c r="AL36" s="729"/>
      <c r="AM36" s="728"/>
      <c r="AN36" s="729"/>
      <c r="AO36" s="728"/>
      <c r="AP36" s="729"/>
      <c r="AQ36" s="728"/>
    </row>
    <row r="37" spans="1:43" ht="11.25" customHeight="1" x14ac:dyDescent="0.25">
      <c r="A37" s="731"/>
      <c r="B37" s="732"/>
      <c r="C37" s="91" t="s">
        <v>134</v>
      </c>
      <c r="D37" s="633"/>
      <c r="E37" s="741"/>
      <c r="F37" s="739"/>
      <c r="G37" s="633"/>
      <c r="H37" s="739"/>
      <c r="I37" s="633"/>
      <c r="J37" s="739"/>
      <c r="K37" s="633"/>
      <c r="L37" s="739"/>
      <c r="M37" s="633"/>
      <c r="N37" s="739"/>
      <c r="O37" s="633"/>
      <c r="P37" s="739"/>
      <c r="Q37" s="633"/>
      <c r="R37" s="739"/>
      <c r="S37" s="633"/>
      <c r="T37" s="739"/>
      <c r="X37" s="731"/>
      <c r="Y37" s="732"/>
      <c r="Z37" s="91" t="s">
        <v>134</v>
      </c>
      <c r="AA37" s="729"/>
      <c r="AB37" s="733"/>
      <c r="AC37" s="728"/>
      <c r="AD37" s="729">
        <f>G37*$V$17</f>
        <v>0</v>
      </c>
      <c r="AE37" s="728"/>
      <c r="AF37" s="729">
        <f>I37*$V$17</f>
        <v>0</v>
      </c>
      <c r="AG37" s="728"/>
      <c r="AH37" s="729"/>
      <c r="AI37" s="728"/>
      <c r="AJ37" s="729"/>
      <c r="AK37" s="728"/>
      <c r="AL37" s="729"/>
      <c r="AM37" s="728"/>
      <c r="AN37" s="729"/>
      <c r="AO37" s="728"/>
      <c r="AP37" s="729"/>
      <c r="AQ37" s="728"/>
    </row>
    <row r="38" spans="1:43" ht="12" customHeight="1" x14ac:dyDescent="0.25">
      <c r="A38" s="731"/>
      <c r="B38" s="732"/>
      <c r="C38" s="92" t="s">
        <v>135</v>
      </c>
      <c r="D38" s="633">
        <v>2006.7465109230004</v>
      </c>
      <c r="E38" s="741">
        <v>0.95</v>
      </c>
      <c r="F38" s="739">
        <v>2099.2922977949997</v>
      </c>
      <c r="G38" s="633">
        <v>2135.9250050985002</v>
      </c>
      <c r="H38" s="739">
        <v>1865.6595515250001</v>
      </c>
      <c r="I38" s="633">
        <v>1902.2922588285003</v>
      </c>
      <c r="J38" s="739">
        <v>2031.470753004</v>
      </c>
      <c r="K38" s="633">
        <v>2097.0240187049999</v>
      </c>
      <c r="L38" s="739">
        <v>2178.6820659450004</v>
      </c>
      <c r="M38" s="633">
        <v>2635.2866467619997</v>
      </c>
      <c r="N38" s="739">
        <v>3226.8538334340005</v>
      </c>
      <c r="O38" s="633">
        <v>3510.2753057295004</v>
      </c>
      <c r="P38" s="739">
        <v>3662.2500047594999</v>
      </c>
      <c r="Q38" s="633">
        <v>4007.4820822575007</v>
      </c>
      <c r="R38" s="739">
        <v>5440.0625095474343</v>
      </c>
      <c r="S38" s="633">
        <v>6325.0089137200348</v>
      </c>
      <c r="T38" s="739">
        <v>10057.067702581286</v>
      </c>
      <c r="X38" s="731"/>
      <c r="Y38" s="732"/>
      <c r="Z38" s="92" t="s">
        <v>135</v>
      </c>
      <c r="AA38" s="729">
        <f t="shared" ref="AA38:AC39" si="6">D38*$V$17</f>
        <v>1806.0718598307003</v>
      </c>
      <c r="AB38" s="728">
        <f t="shared" si="6"/>
        <v>0.85499999999999998</v>
      </c>
      <c r="AC38" s="728">
        <f t="shared" si="6"/>
        <v>1889.3630680154997</v>
      </c>
      <c r="AD38" s="729">
        <f>G38*$V$17</f>
        <v>1922.3325045886502</v>
      </c>
      <c r="AE38" s="728">
        <f>H38*$V$17</f>
        <v>1679.0935963725001</v>
      </c>
      <c r="AF38" s="729">
        <f>I38*$V$17</f>
        <v>1712.0630329456503</v>
      </c>
      <c r="AG38" s="728">
        <f t="shared" ref="AG38:AQ39" si="7">J38*$V$17</f>
        <v>1828.3236777036</v>
      </c>
      <c r="AH38" s="729">
        <f t="shared" si="7"/>
        <v>1887.3216168345</v>
      </c>
      <c r="AI38" s="728">
        <f t="shared" si="7"/>
        <v>1960.8138593505005</v>
      </c>
      <c r="AJ38" s="729">
        <f t="shared" si="7"/>
        <v>2371.7579820858</v>
      </c>
      <c r="AK38" s="728">
        <f t="shared" si="7"/>
        <v>2904.1684500906003</v>
      </c>
      <c r="AL38" s="729">
        <f t="shared" si="7"/>
        <v>3159.2477751565502</v>
      </c>
      <c r="AM38" s="728">
        <f t="shared" si="7"/>
        <v>3296.0250042835501</v>
      </c>
      <c r="AN38" s="729">
        <f t="shared" si="7"/>
        <v>3606.7338740317505</v>
      </c>
      <c r="AO38" s="728">
        <f t="shared" si="7"/>
        <v>4896.0562585926909</v>
      </c>
      <c r="AP38" s="729">
        <f t="shared" si="7"/>
        <v>5692.5080223480318</v>
      </c>
      <c r="AQ38" s="728">
        <f t="shared" si="7"/>
        <v>9051.3609323231576</v>
      </c>
    </row>
    <row r="39" spans="1:43" ht="11.25" customHeight="1" x14ac:dyDescent="0.25">
      <c r="A39" s="731"/>
      <c r="B39" s="732"/>
      <c r="C39" s="93" t="s">
        <v>136</v>
      </c>
      <c r="D39" s="633"/>
      <c r="E39" s="741"/>
      <c r="F39" s="739"/>
      <c r="G39" s="633"/>
      <c r="H39" s="739"/>
      <c r="I39" s="633"/>
      <c r="J39" s="739"/>
      <c r="K39" s="633"/>
      <c r="L39" s="739"/>
      <c r="M39" s="633"/>
      <c r="N39" s="739"/>
      <c r="O39" s="633"/>
      <c r="P39" s="739"/>
      <c r="Q39" s="633"/>
      <c r="R39" s="739"/>
      <c r="S39" s="633"/>
      <c r="T39" s="739"/>
      <c r="X39" s="731"/>
      <c r="Y39" s="732"/>
      <c r="Z39" s="93" t="s">
        <v>136</v>
      </c>
      <c r="AA39" s="729">
        <f t="shared" si="6"/>
        <v>0</v>
      </c>
      <c r="AB39" s="728">
        <f t="shared" si="6"/>
        <v>0</v>
      </c>
      <c r="AC39" s="728">
        <f t="shared" si="6"/>
        <v>0</v>
      </c>
      <c r="AD39" s="729">
        <f>G39*$V$17</f>
        <v>0</v>
      </c>
      <c r="AE39" s="728">
        <f>H39*$V$17</f>
        <v>0</v>
      </c>
      <c r="AF39" s="729">
        <f>I39*$V$17</f>
        <v>0</v>
      </c>
      <c r="AG39" s="728">
        <f t="shared" si="7"/>
        <v>0</v>
      </c>
      <c r="AH39" s="729">
        <f t="shared" si="7"/>
        <v>0</v>
      </c>
      <c r="AI39" s="728">
        <f t="shared" si="7"/>
        <v>0</v>
      </c>
      <c r="AJ39" s="729">
        <f t="shared" si="7"/>
        <v>0</v>
      </c>
      <c r="AK39" s="728">
        <f t="shared" si="7"/>
        <v>0</v>
      </c>
      <c r="AL39" s="729">
        <f t="shared" si="7"/>
        <v>0</v>
      </c>
      <c r="AM39" s="728">
        <f t="shared" si="7"/>
        <v>0</v>
      </c>
      <c r="AN39" s="729">
        <f t="shared" si="7"/>
        <v>0</v>
      </c>
      <c r="AO39" s="728">
        <f t="shared" si="7"/>
        <v>0</v>
      </c>
      <c r="AP39" s="729">
        <f t="shared" si="7"/>
        <v>0</v>
      </c>
      <c r="AQ39" s="728">
        <f t="shared" si="7"/>
        <v>0</v>
      </c>
    </row>
    <row r="40" spans="1:43" ht="11.25" customHeight="1" x14ac:dyDescent="0.25">
      <c r="A40" s="731"/>
      <c r="B40" s="732"/>
      <c r="C40" s="43" t="s">
        <v>31</v>
      </c>
      <c r="D40" s="633" t="s">
        <v>137</v>
      </c>
      <c r="E40" s="633"/>
      <c r="F40" s="633"/>
      <c r="G40" s="633"/>
      <c r="H40" s="633"/>
      <c r="I40" s="633"/>
      <c r="J40" s="633"/>
      <c r="K40" s="633"/>
      <c r="L40" s="633"/>
      <c r="M40" s="633"/>
      <c r="N40" s="633"/>
      <c r="O40" s="633"/>
      <c r="P40" s="633"/>
      <c r="Q40" s="633"/>
      <c r="R40" s="633"/>
      <c r="S40" s="633"/>
      <c r="T40" s="633"/>
      <c r="X40" s="731"/>
      <c r="Y40" s="732"/>
      <c r="Z40" s="202" t="s">
        <v>31</v>
      </c>
      <c r="AA40" s="728" t="s">
        <v>137</v>
      </c>
      <c r="AB40" s="728"/>
      <c r="AC40" s="728"/>
      <c r="AD40" s="728"/>
      <c r="AE40" s="728"/>
      <c r="AF40" s="728"/>
      <c r="AG40" s="728"/>
      <c r="AH40" s="728"/>
      <c r="AI40" s="728"/>
      <c r="AJ40" s="728"/>
      <c r="AK40" s="728"/>
      <c r="AL40" s="728"/>
      <c r="AM40" s="728"/>
      <c r="AN40" s="728"/>
      <c r="AO40" s="728"/>
      <c r="AP40" s="728"/>
      <c r="AQ40" s="728"/>
    </row>
    <row r="41" spans="1:43" ht="10.5" customHeight="1" x14ac:dyDescent="0.25">
      <c r="A41" s="731"/>
      <c r="B41" s="732"/>
      <c r="C41" s="44" t="s">
        <v>130</v>
      </c>
      <c r="D41" s="633"/>
      <c r="E41" s="633"/>
      <c r="F41" s="633"/>
      <c r="G41" s="633"/>
      <c r="H41" s="633"/>
      <c r="I41" s="633"/>
      <c r="J41" s="633"/>
      <c r="K41" s="633"/>
      <c r="L41" s="633"/>
      <c r="M41" s="633"/>
      <c r="N41" s="633"/>
      <c r="O41" s="633"/>
      <c r="P41" s="633"/>
      <c r="Q41" s="633"/>
      <c r="R41" s="633"/>
      <c r="S41" s="633"/>
      <c r="T41" s="633"/>
      <c r="X41" s="731"/>
      <c r="Y41" s="732"/>
      <c r="Z41" s="44" t="s">
        <v>130</v>
      </c>
      <c r="AA41" s="728"/>
      <c r="AB41" s="728"/>
      <c r="AC41" s="728"/>
      <c r="AD41" s="728"/>
      <c r="AE41" s="728"/>
      <c r="AF41" s="728"/>
      <c r="AG41" s="728"/>
      <c r="AH41" s="728"/>
      <c r="AI41" s="728"/>
      <c r="AJ41" s="728"/>
      <c r="AK41" s="728"/>
      <c r="AL41" s="728"/>
      <c r="AM41" s="728"/>
      <c r="AN41" s="728"/>
      <c r="AO41" s="728"/>
      <c r="AP41" s="728"/>
      <c r="AQ41" s="728"/>
    </row>
    <row r="42" spans="1:43" ht="1.5" customHeight="1" x14ac:dyDescent="0.25">
      <c r="A42" s="17"/>
      <c r="B42" s="1"/>
      <c r="C42" s="2"/>
      <c r="D42" s="64"/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X42" s="17"/>
      <c r="Y42" s="1"/>
      <c r="Z42" s="2"/>
      <c r="AA42" s="207"/>
      <c r="AB42" s="214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</row>
    <row r="43" spans="1:43" ht="12" customHeight="1" x14ac:dyDescent="0.25">
      <c r="A43" s="629" t="s">
        <v>23</v>
      </c>
      <c r="B43" s="630" t="s">
        <v>24</v>
      </c>
      <c r="C43" s="92" t="s">
        <v>138</v>
      </c>
      <c r="D43" s="633">
        <v>1795.5100360890003</v>
      </c>
      <c r="E43" s="741">
        <v>0.85</v>
      </c>
      <c r="F43" s="739">
        <v>1878.3141611849999</v>
      </c>
      <c r="G43" s="633">
        <v>1911.0907940355</v>
      </c>
      <c r="H43" s="739">
        <v>1669.2743355750001</v>
      </c>
      <c r="I43" s="633">
        <v>1702.0509684255003</v>
      </c>
      <c r="J43" s="739">
        <v>1817.631726372</v>
      </c>
      <c r="K43" s="633">
        <v>1876.2846483150001</v>
      </c>
      <c r="L43" s="739">
        <v>1949.3471116350004</v>
      </c>
      <c r="M43" s="633">
        <v>2357.888052366</v>
      </c>
      <c r="N43" s="739">
        <v>2887.1850088620008</v>
      </c>
      <c r="O43" s="633">
        <v>3140.7726419685005</v>
      </c>
      <c r="P43" s="739">
        <v>3276.7500042585002</v>
      </c>
      <c r="Q43" s="633">
        <v>3585.6418630725007</v>
      </c>
      <c r="R43" s="739">
        <v>4867.4243506477042</v>
      </c>
      <c r="S43" s="633">
        <v>5659.2185017495049</v>
      </c>
      <c r="T43" s="739">
        <v>8998.4289970464124</v>
      </c>
      <c r="X43" s="629" t="s">
        <v>23</v>
      </c>
      <c r="Y43" s="630" t="s">
        <v>24</v>
      </c>
      <c r="Z43" s="92" t="s">
        <v>138</v>
      </c>
      <c r="AA43" s="729">
        <f t="shared" ref="AA43:AJ44" si="8">D43*$V$17</f>
        <v>1615.9590324801004</v>
      </c>
      <c r="AB43" s="728">
        <f t="shared" si="8"/>
        <v>0.76500000000000001</v>
      </c>
      <c r="AC43" s="728">
        <f t="shared" si="8"/>
        <v>1690.4827450665</v>
      </c>
      <c r="AD43" s="729">
        <f t="shared" si="8"/>
        <v>1719.9817146319501</v>
      </c>
      <c r="AE43" s="728">
        <f t="shared" si="8"/>
        <v>1502.3469020175</v>
      </c>
      <c r="AF43" s="729">
        <f t="shared" si="8"/>
        <v>1531.8458715829504</v>
      </c>
      <c r="AG43" s="728">
        <f t="shared" si="8"/>
        <v>1635.8685537348001</v>
      </c>
      <c r="AH43" s="729">
        <f t="shared" si="8"/>
        <v>1688.6561834835002</v>
      </c>
      <c r="AI43" s="728">
        <f t="shared" si="8"/>
        <v>1754.4124004715004</v>
      </c>
      <c r="AJ43" s="729">
        <f t="shared" si="8"/>
        <v>2122.0992471294003</v>
      </c>
      <c r="AK43" s="728">
        <f t="shared" ref="AK43:AQ44" si="9">N43*$V$17</f>
        <v>2598.4665079758006</v>
      </c>
      <c r="AL43" s="729">
        <f t="shared" si="9"/>
        <v>2826.6953777716503</v>
      </c>
      <c r="AM43" s="728">
        <f t="shared" si="9"/>
        <v>2949.0750038326501</v>
      </c>
      <c r="AN43" s="729">
        <f t="shared" si="9"/>
        <v>3227.0776767652505</v>
      </c>
      <c r="AO43" s="728">
        <f t="shared" si="9"/>
        <v>4380.6819155829335</v>
      </c>
      <c r="AP43" s="729">
        <f t="shared" si="9"/>
        <v>5093.2966515745547</v>
      </c>
      <c r="AQ43" s="728">
        <f t="shared" si="9"/>
        <v>8098.5860973417712</v>
      </c>
    </row>
    <row r="44" spans="1:43" ht="9.75" customHeight="1" x14ac:dyDescent="0.25">
      <c r="A44" s="629"/>
      <c r="B44" s="630"/>
      <c r="C44" s="90" t="s">
        <v>5</v>
      </c>
      <c r="D44" s="633"/>
      <c r="E44" s="741"/>
      <c r="F44" s="739"/>
      <c r="G44" s="633"/>
      <c r="H44" s="739"/>
      <c r="I44" s="633"/>
      <c r="J44" s="739"/>
      <c r="K44" s="633"/>
      <c r="L44" s="739"/>
      <c r="M44" s="633"/>
      <c r="N44" s="739"/>
      <c r="O44" s="633"/>
      <c r="P44" s="739"/>
      <c r="Q44" s="633"/>
      <c r="R44" s="739"/>
      <c r="S44" s="633"/>
      <c r="T44" s="739"/>
      <c r="X44" s="629"/>
      <c r="Y44" s="630"/>
      <c r="Z44" s="90" t="s">
        <v>5</v>
      </c>
      <c r="AA44" s="729">
        <f t="shared" si="8"/>
        <v>0</v>
      </c>
      <c r="AB44" s="728">
        <f t="shared" si="8"/>
        <v>0</v>
      </c>
      <c r="AC44" s="728">
        <f t="shared" si="8"/>
        <v>0</v>
      </c>
      <c r="AD44" s="729">
        <f t="shared" si="8"/>
        <v>0</v>
      </c>
      <c r="AE44" s="728">
        <f t="shared" si="8"/>
        <v>0</v>
      </c>
      <c r="AF44" s="729">
        <f t="shared" si="8"/>
        <v>0</v>
      </c>
      <c r="AG44" s="728">
        <f t="shared" si="8"/>
        <v>0</v>
      </c>
      <c r="AH44" s="729">
        <f t="shared" si="8"/>
        <v>0</v>
      </c>
      <c r="AI44" s="728">
        <f t="shared" si="8"/>
        <v>0</v>
      </c>
      <c r="AJ44" s="729">
        <f t="shared" si="8"/>
        <v>0</v>
      </c>
      <c r="AK44" s="728">
        <f t="shared" si="9"/>
        <v>0</v>
      </c>
      <c r="AL44" s="729">
        <f t="shared" si="9"/>
        <v>0</v>
      </c>
      <c r="AM44" s="728">
        <f t="shared" si="9"/>
        <v>0</v>
      </c>
      <c r="AN44" s="729">
        <f t="shared" si="9"/>
        <v>0</v>
      </c>
      <c r="AO44" s="728">
        <f t="shared" si="9"/>
        <v>0</v>
      </c>
      <c r="AP44" s="729">
        <f t="shared" si="9"/>
        <v>0</v>
      </c>
      <c r="AQ44" s="728">
        <f t="shared" si="9"/>
        <v>0</v>
      </c>
    </row>
    <row r="45" spans="1:43" ht="12" customHeight="1" x14ac:dyDescent="0.25">
      <c r="A45" s="629"/>
      <c r="B45" s="630"/>
      <c r="C45" s="92" t="s">
        <v>139</v>
      </c>
      <c r="D45" s="633">
        <v>2070.1174533732005</v>
      </c>
      <c r="E45" s="741">
        <v>0.98</v>
      </c>
      <c r="F45" s="739">
        <v>2165.5857387780002</v>
      </c>
      <c r="G45" s="633">
        <v>2203.3752684174001</v>
      </c>
      <c r="H45" s="739">
        <v>1924.5751163100001</v>
      </c>
      <c r="I45" s="633">
        <v>1962.3646459494003</v>
      </c>
      <c r="J45" s="739">
        <v>2095.6224609936003</v>
      </c>
      <c r="K45" s="633">
        <v>2163.2458298220004</v>
      </c>
      <c r="L45" s="739">
        <v>2247.4825522380006</v>
      </c>
      <c r="M45" s="633">
        <v>2718.5062250808</v>
      </c>
      <c r="N45" s="739">
        <v>3328.7544808056009</v>
      </c>
      <c r="O45" s="633">
        <v>3621.1261048578008</v>
      </c>
      <c r="P45" s="739">
        <v>3777.9000049098004</v>
      </c>
      <c r="Q45" s="633">
        <v>4134.034148013001</v>
      </c>
      <c r="R45" s="739">
        <v>5611.8539572173531</v>
      </c>
      <c r="S45" s="633">
        <v>6524.7460373111944</v>
      </c>
      <c r="T45" s="739">
        <v>10374.659314241746</v>
      </c>
      <c r="X45" s="629"/>
      <c r="Y45" s="630"/>
      <c r="Z45" s="92" t="s">
        <v>139</v>
      </c>
      <c r="AA45" s="729">
        <f t="shared" ref="AA45:AC57" si="10">D45*$V$17</f>
        <v>1863.1057080358805</v>
      </c>
      <c r="AB45" s="728">
        <f t="shared" ref="AB45:AQ48" si="11">E45*$V$17</f>
        <v>0.88200000000000001</v>
      </c>
      <c r="AC45" s="728">
        <f t="shared" si="11"/>
        <v>1949.0271649002002</v>
      </c>
      <c r="AD45" s="729">
        <f t="shared" si="11"/>
        <v>1983.0377415756602</v>
      </c>
      <c r="AE45" s="728">
        <f t="shared" si="11"/>
        <v>1732.1176046790001</v>
      </c>
      <c r="AF45" s="729">
        <f t="shared" si="11"/>
        <v>1766.1281813544604</v>
      </c>
      <c r="AG45" s="728">
        <f t="shared" si="11"/>
        <v>1886.0602148942403</v>
      </c>
      <c r="AH45" s="729">
        <f t="shared" si="11"/>
        <v>1946.9212468398005</v>
      </c>
      <c r="AI45" s="728">
        <f t="shared" si="11"/>
        <v>2022.7342970142006</v>
      </c>
      <c r="AJ45" s="729">
        <f t="shared" si="11"/>
        <v>2446.65560257272</v>
      </c>
      <c r="AK45" s="728">
        <f t="shared" si="11"/>
        <v>2995.8790327250408</v>
      </c>
      <c r="AL45" s="729">
        <f t="shared" si="11"/>
        <v>3259.0134943720209</v>
      </c>
      <c r="AM45" s="728">
        <f t="shared" si="11"/>
        <v>3400.1100044188206</v>
      </c>
      <c r="AN45" s="729">
        <f t="shared" si="11"/>
        <v>3720.6307332117008</v>
      </c>
      <c r="AO45" s="728">
        <f t="shared" si="11"/>
        <v>5050.6685614956177</v>
      </c>
      <c r="AP45" s="729">
        <f t="shared" si="11"/>
        <v>5872.2714335800747</v>
      </c>
      <c r="AQ45" s="728">
        <f t="shared" si="11"/>
        <v>9337.1933828175715</v>
      </c>
    </row>
    <row r="46" spans="1:43" ht="11.25" customHeight="1" x14ac:dyDescent="0.25">
      <c r="A46" s="629"/>
      <c r="B46" s="630"/>
      <c r="C46" s="94" t="s">
        <v>5</v>
      </c>
      <c r="D46" s="633"/>
      <c r="E46" s="741"/>
      <c r="F46" s="739"/>
      <c r="G46" s="633"/>
      <c r="H46" s="739"/>
      <c r="I46" s="633"/>
      <c r="J46" s="739"/>
      <c r="K46" s="633"/>
      <c r="L46" s="739"/>
      <c r="M46" s="633"/>
      <c r="N46" s="739"/>
      <c r="O46" s="633"/>
      <c r="P46" s="739"/>
      <c r="Q46" s="633"/>
      <c r="R46" s="739"/>
      <c r="S46" s="633"/>
      <c r="T46" s="739"/>
      <c r="X46" s="629"/>
      <c r="Y46" s="630"/>
      <c r="Z46" s="94" t="s">
        <v>5</v>
      </c>
      <c r="AA46" s="729">
        <f t="shared" si="10"/>
        <v>0</v>
      </c>
      <c r="AB46" s="728">
        <f t="shared" si="11"/>
        <v>0</v>
      </c>
      <c r="AC46" s="728">
        <f t="shared" si="11"/>
        <v>0</v>
      </c>
      <c r="AD46" s="729">
        <f t="shared" si="11"/>
        <v>0</v>
      </c>
      <c r="AE46" s="728">
        <f t="shared" si="11"/>
        <v>0</v>
      </c>
      <c r="AF46" s="729">
        <f t="shared" si="11"/>
        <v>0</v>
      </c>
      <c r="AG46" s="728">
        <f t="shared" si="11"/>
        <v>0</v>
      </c>
      <c r="AH46" s="729">
        <f t="shared" si="11"/>
        <v>0</v>
      </c>
      <c r="AI46" s="728">
        <f t="shared" si="11"/>
        <v>0</v>
      </c>
      <c r="AJ46" s="729">
        <f t="shared" si="11"/>
        <v>0</v>
      </c>
      <c r="AK46" s="728">
        <f t="shared" si="11"/>
        <v>0</v>
      </c>
      <c r="AL46" s="729">
        <f t="shared" si="11"/>
        <v>0</v>
      </c>
      <c r="AM46" s="728">
        <f t="shared" si="11"/>
        <v>0</v>
      </c>
      <c r="AN46" s="729">
        <f t="shared" si="11"/>
        <v>0</v>
      </c>
      <c r="AO46" s="728">
        <f t="shared" si="11"/>
        <v>0</v>
      </c>
      <c r="AP46" s="729">
        <f t="shared" si="11"/>
        <v>0</v>
      </c>
      <c r="AQ46" s="728">
        <f t="shared" si="11"/>
        <v>0</v>
      </c>
    </row>
    <row r="47" spans="1:43" ht="12" customHeight="1" x14ac:dyDescent="0.25">
      <c r="A47" s="629"/>
      <c r="B47" s="630"/>
      <c r="C47" s="89" t="s">
        <v>25</v>
      </c>
      <c r="D47" s="633">
        <v>769.70270454000001</v>
      </c>
      <c r="E47" s="742" t="s">
        <v>63</v>
      </c>
      <c r="F47" s="739">
        <v>769.70270454000001</v>
      </c>
      <c r="G47" s="633">
        <v>769.70270454000001</v>
      </c>
      <c r="H47" s="739">
        <v>613.94754036000006</v>
      </c>
      <c r="I47" s="633">
        <v>613.94754036000006</v>
      </c>
      <c r="J47" s="739">
        <v>613.94754036000006</v>
      </c>
      <c r="K47" s="633">
        <v>613.94754036000006</v>
      </c>
      <c r="L47" s="739">
        <v>668.38623852000001</v>
      </c>
      <c r="M47" s="633">
        <v>769.70270454000001</v>
      </c>
      <c r="N47" s="739">
        <v>871.01917056000002</v>
      </c>
      <c r="O47" s="633">
        <v>922.43349660000013</v>
      </c>
      <c r="P47" s="739">
        <v>1023.7499626200001</v>
      </c>
      <c r="Q47" s="633">
        <v>1161.35889408</v>
      </c>
      <c r="R47" s="739">
        <v>1506.1373157600001</v>
      </c>
      <c r="S47" s="633">
        <v>1776.8186205000004</v>
      </c>
      <c r="T47" s="739">
        <v>3411.4917513600003</v>
      </c>
      <c r="X47" s="629"/>
      <c r="Y47" s="630"/>
      <c r="Z47" s="89" t="s">
        <v>25</v>
      </c>
      <c r="AA47" s="729">
        <f t="shared" si="10"/>
        <v>692.73243408600001</v>
      </c>
      <c r="AB47" s="728" t="e">
        <f t="shared" si="11"/>
        <v>#VALUE!</v>
      </c>
      <c r="AC47" s="728">
        <f t="shared" si="11"/>
        <v>692.73243408600001</v>
      </c>
      <c r="AD47" s="729">
        <f t="shared" si="11"/>
        <v>692.73243408600001</v>
      </c>
      <c r="AE47" s="728">
        <f t="shared" si="11"/>
        <v>552.55278632400007</v>
      </c>
      <c r="AF47" s="729">
        <f t="shared" si="11"/>
        <v>552.55278632400007</v>
      </c>
      <c r="AG47" s="728">
        <f t="shared" si="11"/>
        <v>552.55278632400007</v>
      </c>
      <c r="AH47" s="729">
        <f t="shared" si="11"/>
        <v>552.55278632400007</v>
      </c>
      <c r="AI47" s="728">
        <f t="shared" si="11"/>
        <v>601.54761466800005</v>
      </c>
      <c r="AJ47" s="729">
        <f t="shared" si="11"/>
        <v>692.73243408600001</v>
      </c>
      <c r="AK47" s="728">
        <f t="shared" si="11"/>
        <v>783.91725350400009</v>
      </c>
      <c r="AL47" s="729">
        <f t="shared" si="11"/>
        <v>830.19014694000009</v>
      </c>
      <c r="AM47" s="728">
        <f t="shared" si="11"/>
        <v>921.37496635800017</v>
      </c>
      <c r="AN47" s="729">
        <f t="shared" si="11"/>
        <v>1045.2230046720001</v>
      </c>
      <c r="AO47" s="728">
        <f t="shared" si="11"/>
        <v>1355.5235841840001</v>
      </c>
      <c r="AP47" s="729">
        <f t="shared" si="11"/>
        <v>1599.1367584500003</v>
      </c>
      <c r="AQ47" s="728">
        <f t="shared" si="11"/>
        <v>3070.3425762240004</v>
      </c>
    </row>
    <row r="48" spans="1:43" ht="9" customHeight="1" x14ac:dyDescent="0.25">
      <c r="A48" s="629"/>
      <c r="B48" s="630"/>
      <c r="C48" s="91" t="s">
        <v>5</v>
      </c>
      <c r="D48" s="633"/>
      <c r="E48" s="742"/>
      <c r="F48" s="739"/>
      <c r="G48" s="633"/>
      <c r="H48" s="739"/>
      <c r="I48" s="633"/>
      <c r="J48" s="739"/>
      <c r="K48" s="633"/>
      <c r="L48" s="739"/>
      <c r="M48" s="633"/>
      <c r="N48" s="739"/>
      <c r="O48" s="633"/>
      <c r="P48" s="739"/>
      <c r="Q48" s="633"/>
      <c r="R48" s="739"/>
      <c r="S48" s="633"/>
      <c r="T48" s="739"/>
      <c r="X48" s="629"/>
      <c r="Y48" s="630"/>
      <c r="Z48" s="91" t="s">
        <v>5</v>
      </c>
      <c r="AA48" s="729">
        <f t="shared" si="10"/>
        <v>0</v>
      </c>
      <c r="AB48" s="728">
        <f t="shared" si="11"/>
        <v>0</v>
      </c>
      <c r="AC48" s="728">
        <f t="shared" si="11"/>
        <v>0</v>
      </c>
      <c r="AD48" s="729">
        <f t="shared" si="11"/>
        <v>0</v>
      </c>
      <c r="AE48" s="728">
        <f t="shared" si="11"/>
        <v>0</v>
      </c>
      <c r="AF48" s="729">
        <f t="shared" si="11"/>
        <v>0</v>
      </c>
      <c r="AG48" s="728">
        <f t="shared" si="11"/>
        <v>0</v>
      </c>
      <c r="AH48" s="729">
        <f t="shared" si="11"/>
        <v>0</v>
      </c>
      <c r="AI48" s="728">
        <f t="shared" si="11"/>
        <v>0</v>
      </c>
      <c r="AJ48" s="729">
        <f t="shared" si="11"/>
        <v>0</v>
      </c>
      <c r="AK48" s="728">
        <f t="shared" si="11"/>
        <v>0</v>
      </c>
      <c r="AL48" s="729">
        <f t="shared" si="11"/>
        <v>0</v>
      </c>
      <c r="AM48" s="728">
        <f t="shared" si="11"/>
        <v>0</v>
      </c>
      <c r="AN48" s="729">
        <f t="shared" si="11"/>
        <v>0</v>
      </c>
      <c r="AO48" s="728">
        <f t="shared" si="11"/>
        <v>0</v>
      </c>
      <c r="AP48" s="729">
        <f t="shared" si="11"/>
        <v>0</v>
      </c>
      <c r="AQ48" s="728">
        <f t="shared" si="11"/>
        <v>0</v>
      </c>
    </row>
    <row r="49" spans="1:43" ht="1.5" customHeight="1" x14ac:dyDescent="0.25">
      <c r="A49" s="17"/>
      <c r="B49" s="1"/>
      <c r="C49" s="2"/>
      <c r="D49" s="64"/>
      <c r="E49" s="30"/>
      <c r="F49" s="31"/>
      <c r="G49" s="29"/>
      <c r="H49" s="31"/>
      <c r="I49" s="29"/>
      <c r="J49" s="31"/>
      <c r="K49" s="29"/>
      <c r="L49" s="31"/>
      <c r="M49" s="29"/>
      <c r="N49" s="31"/>
      <c r="O49" s="29"/>
      <c r="P49" s="31"/>
      <c r="Q49" s="29"/>
      <c r="R49" s="31"/>
      <c r="S49" s="29"/>
      <c r="T49" s="31"/>
      <c r="X49" s="17"/>
      <c r="Y49" s="1"/>
      <c r="Z49" s="2"/>
      <c r="AA49" s="204"/>
      <c r="AB49" s="214"/>
      <c r="AC49" s="207"/>
      <c r="AD49" s="204"/>
      <c r="AE49" s="207"/>
      <c r="AF49" s="204"/>
      <c r="AG49" s="207"/>
      <c r="AH49" s="204"/>
      <c r="AI49" s="207"/>
      <c r="AJ49" s="204"/>
      <c r="AK49" s="207"/>
      <c r="AL49" s="204"/>
      <c r="AM49" s="207"/>
      <c r="AN49" s="204"/>
      <c r="AO49" s="207"/>
      <c r="AP49" s="204"/>
      <c r="AQ49" s="207"/>
    </row>
    <row r="50" spans="1:43" ht="12.75" customHeight="1" x14ac:dyDescent="0.25">
      <c r="A50" s="657" t="s">
        <v>76</v>
      </c>
      <c r="B50" s="658" t="s">
        <v>77</v>
      </c>
      <c r="C50" s="95" t="s">
        <v>28</v>
      </c>
      <c r="D50" s="633">
        <v>109.12270880000001</v>
      </c>
      <c r="E50" s="740" t="s">
        <v>78</v>
      </c>
      <c r="F50" s="739">
        <v>116.76129841600002</v>
      </c>
      <c r="G50" s="633">
        <v>124.93458930512003</v>
      </c>
      <c r="H50" s="739">
        <v>116.76129841600002</v>
      </c>
      <c r="I50" s="633">
        <v>124.93458930512003</v>
      </c>
      <c r="J50" s="739">
        <v>133.68001055647844</v>
      </c>
      <c r="K50" s="633">
        <v>143.03761129543193</v>
      </c>
      <c r="L50" s="739">
        <v>143.03761129543193</v>
      </c>
      <c r="M50" s="633">
        <v>163.76376117214002</v>
      </c>
      <c r="N50" s="739">
        <v>214.66088472703413</v>
      </c>
      <c r="O50" s="633">
        <v>229.68714665792652</v>
      </c>
      <c r="P50" s="739">
        <v>245.76524692398138</v>
      </c>
      <c r="Q50" s="633">
        <v>262.96881420866009</v>
      </c>
      <c r="R50" s="739">
        <v>344.69847241914306</v>
      </c>
      <c r="S50" s="633">
        <v>422.27045074776436</v>
      </c>
      <c r="T50" s="739">
        <v>592.25615151974625</v>
      </c>
      <c r="X50" s="657" t="s">
        <v>76</v>
      </c>
      <c r="Y50" s="658" t="s">
        <v>77</v>
      </c>
      <c r="Z50" s="95" t="s">
        <v>28</v>
      </c>
      <c r="AA50" s="729">
        <f t="shared" si="10"/>
        <v>98.210437920000018</v>
      </c>
      <c r="AB50" s="730" t="s">
        <v>78</v>
      </c>
      <c r="AC50" s="728">
        <f t="shared" si="10"/>
        <v>105.08516857440002</v>
      </c>
      <c r="AD50" s="729">
        <f t="shared" ref="AD50:AD57" si="12">G50*$V$17</f>
        <v>112.44113037460802</v>
      </c>
      <c r="AE50" s="728">
        <f t="shared" ref="AE50:AE57" si="13">H50*$V$17</f>
        <v>105.08516857440002</v>
      </c>
      <c r="AF50" s="729">
        <f t="shared" ref="AF50:AF57" si="14">I50*$V$17</f>
        <v>112.44113037460802</v>
      </c>
      <c r="AG50" s="728">
        <f t="shared" ref="AG50:AG57" si="15">J50*$V$17</f>
        <v>120.3120095008306</v>
      </c>
      <c r="AH50" s="729">
        <f t="shared" ref="AH50:AH57" si="16">K50*$V$17</f>
        <v>128.73385016588875</v>
      </c>
      <c r="AI50" s="728">
        <f t="shared" ref="AI50:AI57" si="17">L50*$V$17</f>
        <v>128.73385016588875</v>
      </c>
      <c r="AJ50" s="729">
        <f t="shared" ref="AJ50:AJ57" si="18">M50*$V$17</f>
        <v>147.38738505492603</v>
      </c>
      <c r="AK50" s="728">
        <f t="shared" ref="AK50:AK57" si="19">N50*$V$17</f>
        <v>193.19479625433073</v>
      </c>
      <c r="AL50" s="729">
        <f t="shared" ref="AL50:AL57" si="20">O50*$V$17</f>
        <v>206.71843199213387</v>
      </c>
      <c r="AM50" s="728">
        <f t="shared" ref="AM50:AM57" si="21">P50*$V$17</f>
        <v>221.18872223158326</v>
      </c>
      <c r="AN50" s="729">
        <f t="shared" ref="AN50:AN57" si="22">Q50*$V$17</f>
        <v>236.67193278779408</v>
      </c>
      <c r="AO50" s="728">
        <f t="shared" ref="AO50:AO57" si="23">R50*$V$17</f>
        <v>310.22862517722876</v>
      </c>
      <c r="AP50" s="729">
        <f t="shared" ref="AP50:AP57" si="24">S50*$V$17</f>
        <v>380.04340567298794</v>
      </c>
      <c r="AQ50" s="728">
        <f t="shared" ref="AQ50:AQ57" si="25">T50*$V$17</f>
        <v>533.03053636777167</v>
      </c>
    </row>
    <row r="51" spans="1:43" ht="9" customHeight="1" x14ac:dyDescent="0.25">
      <c r="A51" s="652"/>
      <c r="B51" s="654"/>
      <c r="C51" s="96" t="s">
        <v>68</v>
      </c>
      <c r="D51" s="633"/>
      <c r="E51" s="740"/>
      <c r="F51" s="739"/>
      <c r="G51" s="633"/>
      <c r="H51" s="739"/>
      <c r="I51" s="633"/>
      <c r="J51" s="739"/>
      <c r="K51" s="633"/>
      <c r="L51" s="739"/>
      <c r="M51" s="633"/>
      <c r="N51" s="739"/>
      <c r="O51" s="633"/>
      <c r="P51" s="739"/>
      <c r="Q51" s="633"/>
      <c r="R51" s="739"/>
      <c r="S51" s="633"/>
      <c r="T51" s="739"/>
      <c r="X51" s="652"/>
      <c r="Y51" s="654"/>
      <c r="Z51" s="96" t="s">
        <v>68</v>
      </c>
      <c r="AA51" s="729">
        <f t="shared" si="10"/>
        <v>0</v>
      </c>
      <c r="AB51" s="730"/>
      <c r="AC51" s="728">
        <f t="shared" si="10"/>
        <v>0</v>
      </c>
      <c r="AD51" s="729">
        <f t="shared" si="12"/>
        <v>0</v>
      </c>
      <c r="AE51" s="728">
        <f t="shared" si="13"/>
        <v>0</v>
      </c>
      <c r="AF51" s="729">
        <f t="shared" si="14"/>
        <v>0</v>
      </c>
      <c r="AG51" s="728">
        <f t="shared" si="15"/>
        <v>0</v>
      </c>
      <c r="AH51" s="729">
        <f t="shared" si="16"/>
        <v>0</v>
      </c>
      <c r="AI51" s="728">
        <f t="shared" si="17"/>
        <v>0</v>
      </c>
      <c r="AJ51" s="729">
        <f t="shared" si="18"/>
        <v>0</v>
      </c>
      <c r="AK51" s="728">
        <f t="shared" si="19"/>
        <v>0</v>
      </c>
      <c r="AL51" s="729">
        <f t="shared" si="20"/>
        <v>0</v>
      </c>
      <c r="AM51" s="728">
        <f t="shared" si="21"/>
        <v>0</v>
      </c>
      <c r="AN51" s="729">
        <f t="shared" si="22"/>
        <v>0</v>
      </c>
      <c r="AO51" s="728">
        <f t="shared" si="23"/>
        <v>0</v>
      </c>
      <c r="AP51" s="729">
        <f t="shared" si="24"/>
        <v>0</v>
      </c>
      <c r="AQ51" s="728">
        <f t="shared" si="25"/>
        <v>0</v>
      </c>
    </row>
    <row r="52" spans="1:43" ht="12" customHeight="1" x14ac:dyDescent="0.25">
      <c r="A52" s="652"/>
      <c r="B52" s="654"/>
      <c r="C52" s="95" t="s">
        <v>29</v>
      </c>
      <c r="D52" s="633">
        <v>162.20943200000002</v>
      </c>
      <c r="E52" s="740"/>
      <c r="F52" s="739">
        <v>173.56409224000004</v>
      </c>
      <c r="G52" s="633">
        <v>185.71357869680006</v>
      </c>
      <c r="H52" s="739">
        <v>173.56409224000004</v>
      </c>
      <c r="I52" s="633">
        <v>185.71357869680006</v>
      </c>
      <c r="J52" s="739">
        <v>198.71352920557607</v>
      </c>
      <c r="K52" s="633">
        <v>212.62347624996642</v>
      </c>
      <c r="L52" s="739">
        <v>212.62347624996642</v>
      </c>
      <c r="M52" s="633">
        <v>243.43261795858658</v>
      </c>
      <c r="N52" s="739">
        <v>319.0905043239697</v>
      </c>
      <c r="O52" s="633">
        <v>341.42683962664762</v>
      </c>
      <c r="P52" s="739">
        <v>365.32671840051296</v>
      </c>
      <c r="Q52" s="633">
        <v>390.89958868854887</v>
      </c>
      <c r="R52" s="739">
        <v>512.38962116359107</v>
      </c>
      <c r="S52" s="633">
        <v>627.69931867910918</v>
      </c>
      <c r="T52" s="739">
        <v>880.38076577259574</v>
      </c>
      <c r="X52" s="652"/>
      <c r="Y52" s="654"/>
      <c r="Z52" s="95" t="s">
        <v>29</v>
      </c>
      <c r="AA52" s="729">
        <f t="shared" si="10"/>
        <v>145.98848880000003</v>
      </c>
      <c r="AB52" s="730"/>
      <c r="AC52" s="728">
        <f t="shared" si="10"/>
        <v>156.20768301600003</v>
      </c>
      <c r="AD52" s="729">
        <f t="shared" si="12"/>
        <v>167.14222082712004</v>
      </c>
      <c r="AE52" s="728">
        <f t="shared" si="13"/>
        <v>156.20768301600003</v>
      </c>
      <c r="AF52" s="729">
        <f t="shared" si="14"/>
        <v>167.14222082712004</v>
      </c>
      <c r="AG52" s="728">
        <f t="shared" si="15"/>
        <v>178.84217628501847</v>
      </c>
      <c r="AH52" s="729">
        <f t="shared" si="16"/>
        <v>191.36112862496978</v>
      </c>
      <c r="AI52" s="728">
        <f t="shared" si="17"/>
        <v>191.36112862496978</v>
      </c>
      <c r="AJ52" s="729">
        <f t="shared" si="18"/>
        <v>219.08935616272791</v>
      </c>
      <c r="AK52" s="728">
        <f t="shared" si="19"/>
        <v>287.18145389157274</v>
      </c>
      <c r="AL52" s="729">
        <f t="shared" si="20"/>
        <v>307.28415566398286</v>
      </c>
      <c r="AM52" s="728">
        <f t="shared" si="21"/>
        <v>328.79404656046165</v>
      </c>
      <c r="AN52" s="729">
        <f t="shared" si="22"/>
        <v>351.80962981969401</v>
      </c>
      <c r="AO52" s="728">
        <f t="shared" si="23"/>
        <v>461.15065904723195</v>
      </c>
      <c r="AP52" s="729">
        <f t="shared" si="24"/>
        <v>564.92938681119824</v>
      </c>
      <c r="AQ52" s="728">
        <f t="shared" si="25"/>
        <v>792.34268919533622</v>
      </c>
    </row>
    <row r="53" spans="1:43" ht="10.5" customHeight="1" x14ac:dyDescent="0.25">
      <c r="A53" s="652"/>
      <c r="B53" s="654"/>
      <c r="C53" s="96" t="s">
        <v>68</v>
      </c>
      <c r="D53" s="633"/>
      <c r="E53" s="740"/>
      <c r="F53" s="739"/>
      <c r="G53" s="633"/>
      <c r="H53" s="739"/>
      <c r="I53" s="633"/>
      <c r="J53" s="739"/>
      <c r="K53" s="633"/>
      <c r="L53" s="739"/>
      <c r="M53" s="633"/>
      <c r="N53" s="739"/>
      <c r="O53" s="633"/>
      <c r="P53" s="739"/>
      <c r="Q53" s="633"/>
      <c r="R53" s="739"/>
      <c r="S53" s="633"/>
      <c r="T53" s="739"/>
      <c r="X53" s="652"/>
      <c r="Y53" s="654"/>
      <c r="Z53" s="96" t="s">
        <v>68</v>
      </c>
      <c r="AA53" s="729">
        <f t="shared" si="10"/>
        <v>0</v>
      </c>
      <c r="AB53" s="730"/>
      <c r="AC53" s="728">
        <f t="shared" si="10"/>
        <v>0</v>
      </c>
      <c r="AD53" s="729">
        <f t="shared" si="12"/>
        <v>0</v>
      </c>
      <c r="AE53" s="728">
        <f t="shared" si="13"/>
        <v>0</v>
      </c>
      <c r="AF53" s="729">
        <f t="shared" si="14"/>
        <v>0</v>
      </c>
      <c r="AG53" s="728">
        <f t="shared" si="15"/>
        <v>0</v>
      </c>
      <c r="AH53" s="729">
        <f t="shared" si="16"/>
        <v>0</v>
      </c>
      <c r="AI53" s="728">
        <f t="shared" si="17"/>
        <v>0</v>
      </c>
      <c r="AJ53" s="729">
        <f t="shared" si="18"/>
        <v>0</v>
      </c>
      <c r="AK53" s="728">
        <f t="shared" si="19"/>
        <v>0</v>
      </c>
      <c r="AL53" s="729">
        <f t="shared" si="20"/>
        <v>0</v>
      </c>
      <c r="AM53" s="728">
        <f t="shared" si="21"/>
        <v>0</v>
      </c>
      <c r="AN53" s="729">
        <f t="shared" si="22"/>
        <v>0</v>
      </c>
      <c r="AO53" s="728">
        <f t="shared" si="23"/>
        <v>0</v>
      </c>
      <c r="AP53" s="729">
        <f t="shared" si="24"/>
        <v>0</v>
      </c>
      <c r="AQ53" s="728">
        <f t="shared" si="25"/>
        <v>0</v>
      </c>
    </row>
    <row r="54" spans="1:43" ht="12" customHeight="1" x14ac:dyDescent="0.25">
      <c r="A54" s="652"/>
      <c r="B54" s="654"/>
      <c r="C54" s="95" t="s">
        <v>30</v>
      </c>
      <c r="D54" s="633">
        <v>353.91148800000002</v>
      </c>
      <c r="E54" s="740"/>
      <c r="F54" s="739">
        <v>378.68529216000002</v>
      </c>
      <c r="G54" s="633">
        <v>405.19326261120005</v>
      </c>
      <c r="H54" s="739">
        <v>378.68529216000002</v>
      </c>
      <c r="I54" s="633">
        <v>405.19326261120005</v>
      </c>
      <c r="J54" s="739">
        <v>433.55679099398407</v>
      </c>
      <c r="K54" s="633">
        <v>463.90576636356298</v>
      </c>
      <c r="L54" s="739">
        <v>463.90576636356298</v>
      </c>
      <c r="M54" s="633">
        <v>531.12571190964331</v>
      </c>
      <c r="N54" s="739">
        <v>696.19746397956999</v>
      </c>
      <c r="O54" s="633">
        <v>744.93128645813988</v>
      </c>
      <c r="P54" s="739">
        <v>797.07647651020977</v>
      </c>
      <c r="Q54" s="633">
        <v>852.8718298659245</v>
      </c>
      <c r="R54" s="739">
        <v>1117.9409916296529</v>
      </c>
      <c r="S54" s="633">
        <v>1369.525786208965</v>
      </c>
      <c r="T54" s="739">
        <v>1920.8307616856625</v>
      </c>
      <c r="X54" s="652"/>
      <c r="Y54" s="654"/>
      <c r="Z54" s="95" t="s">
        <v>30</v>
      </c>
      <c r="AA54" s="729">
        <f t="shared" si="10"/>
        <v>318.52033920000002</v>
      </c>
      <c r="AB54" s="730"/>
      <c r="AC54" s="728">
        <f t="shared" si="10"/>
        <v>340.816762944</v>
      </c>
      <c r="AD54" s="729">
        <f t="shared" si="12"/>
        <v>364.67393635008006</v>
      </c>
      <c r="AE54" s="728">
        <f t="shared" si="13"/>
        <v>340.816762944</v>
      </c>
      <c r="AF54" s="729">
        <f t="shared" si="14"/>
        <v>364.67393635008006</v>
      </c>
      <c r="AG54" s="728">
        <f t="shared" si="15"/>
        <v>390.20111189458567</v>
      </c>
      <c r="AH54" s="729">
        <f t="shared" si="16"/>
        <v>417.51518972720669</v>
      </c>
      <c r="AI54" s="728">
        <f t="shared" si="17"/>
        <v>417.51518972720669</v>
      </c>
      <c r="AJ54" s="729">
        <f t="shared" si="18"/>
        <v>478.01314071867898</v>
      </c>
      <c r="AK54" s="728">
        <f t="shared" si="19"/>
        <v>626.577717581613</v>
      </c>
      <c r="AL54" s="729">
        <f t="shared" si="20"/>
        <v>670.43815781232593</v>
      </c>
      <c r="AM54" s="728">
        <f t="shared" si="21"/>
        <v>717.36882885918885</v>
      </c>
      <c r="AN54" s="729">
        <f t="shared" si="22"/>
        <v>767.58464687933201</v>
      </c>
      <c r="AO54" s="728">
        <f t="shared" si="23"/>
        <v>1006.1468924666876</v>
      </c>
      <c r="AP54" s="729">
        <f t="shared" si="24"/>
        <v>1232.5732075880685</v>
      </c>
      <c r="AQ54" s="728">
        <f t="shared" si="25"/>
        <v>1728.7476855170962</v>
      </c>
    </row>
    <row r="55" spans="1:43" ht="10.5" customHeight="1" x14ac:dyDescent="0.25">
      <c r="A55" s="652"/>
      <c r="B55" s="654"/>
      <c r="C55" s="97" t="s">
        <v>79</v>
      </c>
      <c r="D55" s="633"/>
      <c r="E55" s="740"/>
      <c r="F55" s="739"/>
      <c r="G55" s="633"/>
      <c r="H55" s="739"/>
      <c r="I55" s="633"/>
      <c r="J55" s="739"/>
      <c r="K55" s="633"/>
      <c r="L55" s="739"/>
      <c r="M55" s="633"/>
      <c r="N55" s="739"/>
      <c r="O55" s="633"/>
      <c r="P55" s="739"/>
      <c r="Q55" s="633"/>
      <c r="R55" s="739"/>
      <c r="S55" s="633"/>
      <c r="T55" s="739"/>
      <c r="X55" s="652"/>
      <c r="Y55" s="654"/>
      <c r="Z55" s="97" t="s">
        <v>79</v>
      </c>
      <c r="AA55" s="729">
        <f t="shared" si="10"/>
        <v>0</v>
      </c>
      <c r="AB55" s="730"/>
      <c r="AC55" s="728">
        <f t="shared" si="10"/>
        <v>0</v>
      </c>
      <c r="AD55" s="729">
        <f t="shared" si="12"/>
        <v>0</v>
      </c>
      <c r="AE55" s="728">
        <f t="shared" si="13"/>
        <v>0</v>
      </c>
      <c r="AF55" s="729">
        <f t="shared" si="14"/>
        <v>0</v>
      </c>
      <c r="AG55" s="728">
        <f t="shared" si="15"/>
        <v>0</v>
      </c>
      <c r="AH55" s="729">
        <f t="shared" si="16"/>
        <v>0</v>
      </c>
      <c r="AI55" s="728">
        <f t="shared" si="17"/>
        <v>0</v>
      </c>
      <c r="AJ55" s="729">
        <f t="shared" si="18"/>
        <v>0</v>
      </c>
      <c r="AK55" s="728">
        <f t="shared" si="19"/>
        <v>0</v>
      </c>
      <c r="AL55" s="729">
        <f t="shared" si="20"/>
        <v>0</v>
      </c>
      <c r="AM55" s="728">
        <f t="shared" si="21"/>
        <v>0</v>
      </c>
      <c r="AN55" s="729">
        <f t="shared" si="22"/>
        <v>0</v>
      </c>
      <c r="AO55" s="728">
        <f t="shared" si="23"/>
        <v>0</v>
      </c>
      <c r="AP55" s="729">
        <f t="shared" si="24"/>
        <v>0</v>
      </c>
      <c r="AQ55" s="728">
        <f t="shared" si="25"/>
        <v>0</v>
      </c>
    </row>
    <row r="56" spans="1:43" ht="11.25" customHeight="1" x14ac:dyDescent="0.25">
      <c r="A56" s="652"/>
      <c r="B56" s="654"/>
      <c r="C56" s="66" t="s">
        <v>140</v>
      </c>
      <c r="D56" s="633">
        <v>2123.4689280000002</v>
      </c>
      <c r="E56" s="68"/>
      <c r="F56" s="739">
        <v>2272.1117529600001</v>
      </c>
      <c r="G56" s="633">
        <v>2431.1595756672004</v>
      </c>
      <c r="H56" s="739">
        <v>2272.1117529600001</v>
      </c>
      <c r="I56" s="633">
        <v>2431.1595756672004</v>
      </c>
      <c r="J56" s="739">
        <v>2601.3407459639043</v>
      </c>
      <c r="K56" s="633">
        <v>2783.4345981813776</v>
      </c>
      <c r="L56" s="739">
        <v>2783.4345981813776</v>
      </c>
      <c r="M56" s="633">
        <v>2921.1914155030381</v>
      </c>
      <c r="N56" s="739">
        <v>3829.0860518876348</v>
      </c>
      <c r="O56" s="633">
        <v>4097.1220755197692</v>
      </c>
      <c r="P56" s="739">
        <v>4383.9206208061541</v>
      </c>
      <c r="Q56" s="633">
        <v>4690.7950642625847</v>
      </c>
      <c r="R56" s="739">
        <v>6148.6754539630911</v>
      </c>
      <c r="S56" s="633">
        <v>7532.3918241493075</v>
      </c>
      <c r="T56" s="739">
        <v>10564.569189271144</v>
      </c>
      <c r="X56" s="652"/>
      <c r="Y56" s="654"/>
      <c r="Z56" s="66" t="s">
        <v>140</v>
      </c>
      <c r="AA56" s="729">
        <f t="shared" si="10"/>
        <v>1911.1220352000003</v>
      </c>
      <c r="AB56" s="208"/>
      <c r="AC56" s="728">
        <f t="shared" si="10"/>
        <v>2044.9005776640001</v>
      </c>
      <c r="AD56" s="729">
        <f t="shared" si="12"/>
        <v>2188.0436181004807</v>
      </c>
      <c r="AE56" s="728">
        <f t="shared" si="13"/>
        <v>2044.9005776640001</v>
      </c>
      <c r="AF56" s="729">
        <f t="shared" si="14"/>
        <v>2188.0436181004807</v>
      </c>
      <c r="AG56" s="728">
        <f t="shared" si="15"/>
        <v>2341.206671367514</v>
      </c>
      <c r="AH56" s="729">
        <f t="shared" si="16"/>
        <v>2505.0911383632401</v>
      </c>
      <c r="AI56" s="728">
        <f t="shared" si="17"/>
        <v>2505.0911383632401</v>
      </c>
      <c r="AJ56" s="729">
        <f t="shared" si="18"/>
        <v>2629.0722739527346</v>
      </c>
      <c r="AK56" s="728">
        <f t="shared" si="19"/>
        <v>3446.1774466988713</v>
      </c>
      <c r="AL56" s="729">
        <f t="shared" si="20"/>
        <v>3687.4098679677923</v>
      </c>
      <c r="AM56" s="728">
        <f t="shared" si="21"/>
        <v>3945.5285587255389</v>
      </c>
      <c r="AN56" s="729">
        <f t="shared" si="22"/>
        <v>4221.7155578363263</v>
      </c>
      <c r="AO56" s="728">
        <f t="shared" si="23"/>
        <v>5533.8079085667823</v>
      </c>
      <c r="AP56" s="729">
        <f t="shared" si="24"/>
        <v>6779.1526417343766</v>
      </c>
      <c r="AQ56" s="728">
        <f t="shared" si="25"/>
        <v>9508.1122703440305</v>
      </c>
    </row>
    <row r="57" spans="1:43" ht="10.5" customHeight="1" x14ac:dyDescent="0.25">
      <c r="A57" s="653"/>
      <c r="B57" s="655"/>
      <c r="C57" s="36" t="s">
        <v>82</v>
      </c>
      <c r="D57" s="633"/>
      <c r="E57" s="68"/>
      <c r="F57" s="739"/>
      <c r="G57" s="633"/>
      <c r="H57" s="739"/>
      <c r="I57" s="633"/>
      <c r="J57" s="739"/>
      <c r="K57" s="633"/>
      <c r="L57" s="739"/>
      <c r="M57" s="633"/>
      <c r="N57" s="739"/>
      <c r="O57" s="633"/>
      <c r="P57" s="739"/>
      <c r="Q57" s="633"/>
      <c r="R57" s="739"/>
      <c r="S57" s="633"/>
      <c r="T57" s="739"/>
      <c r="X57" s="653"/>
      <c r="Y57" s="655"/>
      <c r="Z57" s="200" t="s">
        <v>82</v>
      </c>
      <c r="AA57" s="729">
        <f t="shared" si="10"/>
        <v>0</v>
      </c>
      <c r="AB57" s="208"/>
      <c r="AC57" s="728">
        <f t="shared" si="10"/>
        <v>0</v>
      </c>
      <c r="AD57" s="729">
        <f t="shared" si="12"/>
        <v>0</v>
      </c>
      <c r="AE57" s="728">
        <f t="shared" si="13"/>
        <v>0</v>
      </c>
      <c r="AF57" s="729">
        <f t="shared" si="14"/>
        <v>0</v>
      </c>
      <c r="AG57" s="728">
        <f t="shared" si="15"/>
        <v>0</v>
      </c>
      <c r="AH57" s="729">
        <f t="shared" si="16"/>
        <v>0</v>
      </c>
      <c r="AI57" s="728">
        <f t="shared" si="17"/>
        <v>0</v>
      </c>
      <c r="AJ57" s="729">
        <f t="shared" si="18"/>
        <v>0</v>
      </c>
      <c r="AK57" s="728">
        <f t="shared" si="19"/>
        <v>0</v>
      </c>
      <c r="AL57" s="729">
        <f t="shared" si="20"/>
        <v>0</v>
      </c>
      <c r="AM57" s="728">
        <f t="shared" si="21"/>
        <v>0</v>
      </c>
      <c r="AN57" s="729">
        <f t="shared" si="22"/>
        <v>0</v>
      </c>
      <c r="AO57" s="728">
        <f t="shared" si="23"/>
        <v>0</v>
      </c>
      <c r="AP57" s="729">
        <f t="shared" si="24"/>
        <v>0</v>
      </c>
      <c r="AQ57" s="728">
        <f t="shared" si="25"/>
        <v>0</v>
      </c>
    </row>
    <row r="58" spans="1:43" ht="3.75" customHeight="1" x14ac:dyDescent="0.25">
      <c r="A58" s="41"/>
      <c r="B58" s="41"/>
      <c r="C58" s="4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X58" s="41"/>
      <c r="Y58" s="41"/>
      <c r="Z58" s="42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</row>
    <row r="59" spans="1:43" ht="11.25" customHeight="1" x14ac:dyDescent="0.25">
      <c r="A59" s="45"/>
      <c r="B59" s="41"/>
      <c r="C59" s="46"/>
      <c r="D59" s="3"/>
      <c r="E59" s="3"/>
      <c r="K59" s="634" t="s">
        <v>33</v>
      </c>
      <c r="L59" s="634"/>
      <c r="M59" s="634"/>
      <c r="N59" s="634"/>
      <c r="O59" s="634"/>
      <c r="P59" s="634"/>
      <c r="Q59" s="634"/>
      <c r="R59" s="634"/>
      <c r="S59" s="634"/>
      <c r="T59" s="634"/>
      <c r="X59" s="45"/>
      <c r="Y59" s="41"/>
      <c r="Z59" s="46"/>
      <c r="AA59" s="3"/>
      <c r="AB59" s="3"/>
      <c r="AE59" s="8"/>
      <c r="AH59" s="634"/>
      <c r="AI59" s="634"/>
      <c r="AJ59" s="634"/>
      <c r="AK59" s="634"/>
      <c r="AL59" s="634"/>
      <c r="AM59" s="634"/>
      <c r="AN59" s="634"/>
      <c r="AO59" s="634"/>
      <c r="AP59" s="634"/>
      <c r="AQ59" s="634"/>
    </row>
    <row r="60" spans="1:43" x14ac:dyDescent="0.25">
      <c r="Z60" s="7"/>
      <c r="AE60" s="8"/>
    </row>
    <row r="61" spans="1:43" ht="10.5" customHeight="1" x14ac:dyDescent="0.25">
      <c r="A61" s="47" t="s">
        <v>34</v>
      </c>
      <c r="B61" s="48" t="s">
        <v>35</v>
      </c>
      <c r="X61" s="47" t="s">
        <v>34</v>
      </c>
      <c r="Y61" s="48" t="s">
        <v>35</v>
      </c>
      <c r="Z61" s="7"/>
      <c r="AE61" s="8"/>
    </row>
    <row r="62" spans="1:43" s="70" customFormat="1" ht="24.75" customHeight="1" x14ac:dyDescent="0.25">
      <c r="A62" s="47" t="s">
        <v>2</v>
      </c>
      <c r="B62" s="650" t="s">
        <v>141</v>
      </c>
      <c r="C62" s="650"/>
      <c r="D62" s="650"/>
      <c r="E62" s="650"/>
      <c r="F62" s="650"/>
      <c r="G62" s="650"/>
      <c r="H62" s="650"/>
      <c r="I62" s="650"/>
      <c r="J62" s="650"/>
      <c r="K62" s="650"/>
      <c r="L62" s="650"/>
      <c r="M62" s="650"/>
      <c r="N62" s="650"/>
      <c r="O62" s="650"/>
      <c r="P62" s="650"/>
      <c r="Q62" s="650"/>
      <c r="R62" s="650"/>
      <c r="S62" s="650"/>
      <c r="T62" s="650"/>
      <c r="X62" s="47" t="s">
        <v>2</v>
      </c>
      <c r="Y62" s="626" t="s">
        <v>384</v>
      </c>
      <c r="Z62" s="650"/>
      <c r="AA62" s="650"/>
      <c r="AB62" s="650"/>
      <c r="AC62" s="650"/>
      <c r="AD62" s="650"/>
      <c r="AE62" s="650"/>
      <c r="AF62" s="650"/>
      <c r="AG62" s="650"/>
      <c r="AH62" s="650"/>
      <c r="AI62" s="650"/>
      <c r="AJ62" s="650"/>
      <c r="AK62" s="650"/>
      <c r="AL62" s="650"/>
      <c r="AM62" s="650"/>
      <c r="AN62" s="650"/>
      <c r="AO62" s="650"/>
      <c r="AP62" s="650"/>
      <c r="AQ62" s="650"/>
    </row>
    <row r="63" spans="1:43" x14ac:dyDescent="0.25">
      <c r="Z63" s="7"/>
      <c r="AE63" s="8"/>
    </row>
    <row r="64" spans="1:43" ht="12" customHeight="1" x14ac:dyDescent="0.25">
      <c r="A64" s="49" t="s">
        <v>36</v>
      </c>
      <c r="X64" s="49" t="s">
        <v>36</v>
      </c>
      <c r="Z64" s="7"/>
      <c r="AE64" s="8"/>
    </row>
    <row r="65" spans="1:43" s="50" customFormat="1" ht="9.75" customHeight="1" x14ac:dyDescent="0.15">
      <c r="A65" s="627" t="s">
        <v>142</v>
      </c>
      <c r="B65" s="627"/>
      <c r="C65" s="627"/>
      <c r="D65" s="627"/>
      <c r="E65" s="627"/>
      <c r="F65" s="627"/>
      <c r="G65" s="627"/>
      <c r="H65" s="627"/>
      <c r="I65" s="627"/>
      <c r="J65" s="627"/>
      <c r="K65" s="627"/>
      <c r="L65" s="627"/>
      <c r="M65" s="627"/>
      <c r="N65" s="627"/>
      <c r="O65" s="627"/>
      <c r="P65" s="627"/>
      <c r="Q65" s="627"/>
      <c r="R65" s="627"/>
      <c r="S65" s="627"/>
      <c r="T65" s="627"/>
      <c r="X65" s="627" t="s">
        <v>142</v>
      </c>
      <c r="Y65" s="627"/>
      <c r="Z65" s="627"/>
      <c r="AA65" s="627"/>
      <c r="AB65" s="627"/>
      <c r="AC65" s="627"/>
      <c r="AD65" s="627"/>
      <c r="AE65" s="627"/>
      <c r="AF65" s="627"/>
      <c r="AG65" s="627"/>
      <c r="AH65" s="627"/>
      <c r="AI65" s="627"/>
      <c r="AJ65" s="627"/>
      <c r="AK65" s="627"/>
      <c r="AL65" s="627"/>
      <c r="AM65" s="627"/>
      <c r="AN65" s="627"/>
      <c r="AO65" s="627"/>
      <c r="AP65" s="627"/>
      <c r="AQ65" s="627"/>
    </row>
    <row r="66" spans="1:43" s="50" customFormat="1" ht="9.75" customHeight="1" x14ac:dyDescent="0.15">
      <c r="A66" s="627"/>
      <c r="B66" s="627"/>
      <c r="C66" s="627"/>
      <c r="D66" s="627"/>
      <c r="E66" s="627"/>
      <c r="F66" s="627"/>
      <c r="G66" s="627"/>
      <c r="H66" s="627"/>
      <c r="I66" s="627"/>
      <c r="J66" s="627"/>
      <c r="K66" s="627"/>
      <c r="L66" s="627"/>
      <c r="M66" s="627"/>
      <c r="N66" s="627"/>
      <c r="O66" s="627"/>
      <c r="P66" s="627"/>
      <c r="Q66" s="627"/>
      <c r="R66" s="627"/>
      <c r="S66" s="627"/>
      <c r="T66" s="627"/>
      <c r="X66" s="627"/>
      <c r="Y66" s="627"/>
      <c r="Z66" s="627"/>
      <c r="AA66" s="627"/>
      <c r="AB66" s="627"/>
      <c r="AC66" s="627"/>
      <c r="AD66" s="627"/>
      <c r="AE66" s="627"/>
      <c r="AF66" s="627"/>
      <c r="AG66" s="627"/>
      <c r="AH66" s="627"/>
      <c r="AI66" s="627"/>
      <c r="AJ66" s="627"/>
      <c r="AK66" s="627"/>
      <c r="AL66" s="627"/>
      <c r="AM66" s="627"/>
      <c r="AN66" s="627"/>
      <c r="AO66" s="627"/>
      <c r="AP66" s="627"/>
      <c r="AQ66" s="627"/>
    </row>
    <row r="67" spans="1:43" s="50" customFormat="1" ht="7.5" customHeight="1" x14ac:dyDescent="0.15">
      <c r="A67" s="651" t="s">
        <v>83</v>
      </c>
      <c r="B67" s="651"/>
      <c r="C67" s="651"/>
      <c r="D67" s="651"/>
      <c r="E67" s="651"/>
      <c r="F67" s="651"/>
      <c r="G67" s="651"/>
      <c r="H67" s="651"/>
      <c r="I67" s="651"/>
      <c r="J67" s="651"/>
      <c r="K67" s="651"/>
      <c r="L67" s="651"/>
      <c r="M67" s="651"/>
      <c r="N67" s="651"/>
      <c r="O67" s="651"/>
      <c r="P67" s="651"/>
      <c r="Q67" s="651"/>
      <c r="R67" s="651"/>
      <c r="S67" s="651"/>
      <c r="T67" s="651"/>
      <c r="X67" s="651" t="s">
        <v>83</v>
      </c>
      <c r="Y67" s="651"/>
      <c r="Z67" s="651"/>
      <c r="AA67" s="651"/>
      <c r="AB67" s="651"/>
      <c r="AC67" s="651"/>
      <c r="AD67" s="651"/>
      <c r="AE67" s="651"/>
      <c r="AF67" s="651"/>
      <c r="AG67" s="651"/>
      <c r="AH67" s="651"/>
      <c r="AI67" s="651"/>
      <c r="AJ67" s="651"/>
      <c r="AK67" s="651"/>
      <c r="AL67" s="651"/>
      <c r="AM67" s="651"/>
      <c r="AN67" s="651"/>
      <c r="AO67" s="651"/>
      <c r="AP67" s="651"/>
      <c r="AQ67" s="651"/>
    </row>
    <row r="68" spans="1:43" s="50" customFormat="1" ht="12.75" customHeight="1" x14ac:dyDescent="0.15">
      <c r="A68" s="651"/>
      <c r="B68" s="651"/>
      <c r="C68" s="651"/>
      <c r="D68" s="651"/>
      <c r="E68" s="651"/>
      <c r="F68" s="651"/>
      <c r="G68" s="651"/>
      <c r="H68" s="651"/>
      <c r="I68" s="651"/>
      <c r="J68" s="651"/>
      <c r="K68" s="651"/>
      <c r="L68" s="651"/>
      <c r="M68" s="651"/>
      <c r="N68" s="651"/>
      <c r="O68" s="651"/>
      <c r="P68" s="651"/>
      <c r="Q68" s="651"/>
      <c r="R68" s="651"/>
      <c r="S68" s="651"/>
      <c r="T68" s="651"/>
      <c r="X68" s="651"/>
      <c r="Y68" s="651"/>
      <c r="Z68" s="651"/>
      <c r="AA68" s="651"/>
      <c r="AB68" s="651"/>
      <c r="AC68" s="651"/>
      <c r="AD68" s="651"/>
      <c r="AE68" s="651"/>
      <c r="AF68" s="651"/>
      <c r="AG68" s="651"/>
      <c r="AH68" s="651"/>
      <c r="AI68" s="651"/>
      <c r="AJ68" s="651"/>
      <c r="AK68" s="651"/>
      <c r="AL68" s="651"/>
      <c r="AM68" s="651"/>
      <c r="AN68" s="651"/>
      <c r="AO68" s="651"/>
      <c r="AP68" s="651"/>
      <c r="AQ68" s="651"/>
    </row>
  </sheetData>
  <mergeCells count="592">
    <mergeCell ref="A4:T4"/>
    <mergeCell ref="C5:J5"/>
    <mergeCell ref="K5:S5"/>
    <mergeCell ref="C6:J6"/>
    <mergeCell ref="K6:S6"/>
    <mergeCell ref="A7:T7"/>
    <mergeCell ref="L9:L10"/>
    <mergeCell ref="M9:M10"/>
    <mergeCell ref="N9:N10"/>
    <mergeCell ref="O9:O10"/>
    <mergeCell ref="A9:C10"/>
    <mergeCell ref="D9:D10"/>
    <mergeCell ref="F9:F10"/>
    <mergeCell ref="G9:G10"/>
    <mergeCell ref="H9:H10"/>
    <mergeCell ref="I9:I10"/>
    <mergeCell ref="P9:P10"/>
    <mergeCell ref="Q9:Q10"/>
    <mergeCell ref="R9:R10"/>
    <mergeCell ref="S9:S10"/>
    <mergeCell ref="T9:T10"/>
    <mergeCell ref="A11:C11"/>
    <mergeCell ref="M11:M12"/>
    <mergeCell ref="A12:C12"/>
    <mergeCell ref="J9:J10"/>
    <mergeCell ref="K9:K10"/>
    <mergeCell ref="A14:A19"/>
    <mergeCell ref="B14:B19"/>
    <mergeCell ref="A21:B24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A26:B29"/>
    <mergeCell ref="D26:D27"/>
    <mergeCell ref="E26:E27"/>
    <mergeCell ref="F26:F27"/>
    <mergeCell ref="G26:G27"/>
    <mergeCell ref="H26:H27"/>
    <mergeCell ref="I26:I27"/>
    <mergeCell ref="J26:J27"/>
    <mergeCell ref="K26:K27"/>
    <mergeCell ref="D28:D29"/>
    <mergeCell ref="E28:E29"/>
    <mergeCell ref="F28:F29"/>
    <mergeCell ref="G28:G29"/>
    <mergeCell ref="H28:H29"/>
    <mergeCell ref="I28:I29"/>
    <mergeCell ref="J28:J29"/>
    <mergeCell ref="K28:K29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Q31:Q32"/>
    <mergeCell ref="R31:R32"/>
    <mergeCell ref="S31:S32"/>
    <mergeCell ref="A31:A34"/>
    <mergeCell ref="B31:B34"/>
    <mergeCell ref="D31:D32"/>
    <mergeCell ref="E31:E32"/>
    <mergeCell ref="F31:F32"/>
    <mergeCell ref="G31:G32"/>
    <mergeCell ref="H31:H32"/>
    <mergeCell ref="I31:I32"/>
    <mergeCell ref="J31:J32"/>
    <mergeCell ref="T31:T32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K31:K32"/>
    <mergeCell ref="L31:L32"/>
    <mergeCell ref="M31:M32"/>
    <mergeCell ref="N31:N32"/>
    <mergeCell ref="O31:O32"/>
    <mergeCell ref="P31:P32"/>
    <mergeCell ref="A36:A41"/>
    <mergeCell ref="B36:B41"/>
    <mergeCell ref="D36:D37"/>
    <mergeCell ref="E36:E37"/>
    <mergeCell ref="F36:F37"/>
    <mergeCell ref="G36:G37"/>
    <mergeCell ref="H36:H37"/>
    <mergeCell ref="I36:I37"/>
    <mergeCell ref="J36:J37"/>
    <mergeCell ref="D40:T41"/>
    <mergeCell ref="T36:T37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Q43:Q44"/>
    <mergeCell ref="R43:R44"/>
    <mergeCell ref="S43:S44"/>
    <mergeCell ref="A43:A48"/>
    <mergeCell ref="B43:B48"/>
    <mergeCell ref="D43:D44"/>
    <mergeCell ref="E43:E44"/>
    <mergeCell ref="F43:F44"/>
    <mergeCell ref="G43:G44"/>
    <mergeCell ref="H43:H44"/>
    <mergeCell ref="I43:I44"/>
    <mergeCell ref="J43:J44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T43:T44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T45:T46"/>
    <mergeCell ref="K43:K44"/>
    <mergeCell ref="L43:L44"/>
    <mergeCell ref="M43:M44"/>
    <mergeCell ref="N43:N44"/>
    <mergeCell ref="O43:O44"/>
    <mergeCell ref="P43:P44"/>
    <mergeCell ref="P47:P48"/>
    <mergeCell ref="Q47:Q48"/>
    <mergeCell ref="R47:R48"/>
    <mergeCell ref="S47:S48"/>
    <mergeCell ref="T47:T48"/>
    <mergeCell ref="A50:A57"/>
    <mergeCell ref="B50:B57"/>
    <mergeCell ref="D50:D51"/>
    <mergeCell ref="E50:E55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S50:S51"/>
    <mergeCell ref="T50:T51"/>
    <mergeCell ref="D52:D53"/>
    <mergeCell ref="F52:F53"/>
    <mergeCell ref="G52:G53"/>
    <mergeCell ref="H52:H53"/>
    <mergeCell ref="D54:D55"/>
    <mergeCell ref="F54:F55"/>
    <mergeCell ref="G54:G55"/>
    <mergeCell ref="H54:H55"/>
    <mergeCell ref="I54:I55"/>
    <mergeCell ref="J54:J55"/>
    <mergeCell ref="K54:K55"/>
    <mergeCell ref="L54:L55"/>
    <mergeCell ref="I52:I53"/>
    <mergeCell ref="J52:J53"/>
    <mergeCell ref="K52:K53"/>
    <mergeCell ref="L52:L53"/>
    <mergeCell ref="N54:N55"/>
    <mergeCell ref="O54:O55"/>
    <mergeCell ref="P54:P55"/>
    <mergeCell ref="Q54:Q55"/>
    <mergeCell ref="R54:R55"/>
    <mergeCell ref="M54:M55"/>
    <mergeCell ref="S56:S57"/>
    <mergeCell ref="T54:T55"/>
    <mergeCell ref="R52:R53"/>
    <mergeCell ref="S52:S53"/>
    <mergeCell ref="S54:S55"/>
    <mergeCell ref="T52:T53"/>
    <mergeCell ref="M52:M53"/>
    <mergeCell ref="N52:N53"/>
    <mergeCell ref="O52:O53"/>
    <mergeCell ref="P52:P53"/>
    <mergeCell ref="Q52:Q53"/>
    <mergeCell ref="K59:T59"/>
    <mergeCell ref="B62:T62"/>
    <mergeCell ref="A65:T66"/>
    <mergeCell ref="A67:T68"/>
    <mergeCell ref="N56:N57"/>
    <mergeCell ref="O56:O57"/>
    <mergeCell ref="P56:P57"/>
    <mergeCell ref="Q56:Q57"/>
    <mergeCell ref="R56:R57"/>
    <mergeCell ref="D56:D57"/>
    <mergeCell ref="F56:F57"/>
    <mergeCell ref="G56:G57"/>
    <mergeCell ref="H56:H57"/>
    <mergeCell ref="I56:I57"/>
    <mergeCell ref="J56:J57"/>
    <mergeCell ref="K56:K57"/>
    <mergeCell ref="L56:L57"/>
    <mergeCell ref="T56:T57"/>
    <mergeCell ref="M56:M57"/>
    <mergeCell ref="X4:AQ4"/>
    <mergeCell ref="Z5:AG5"/>
    <mergeCell ref="AH5:AP5"/>
    <mergeCell ref="Z6:AG6"/>
    <mergeCell ref="AH6:AP6"/>
    <mergeCell ref="X7:AQ7"/>
    <mergeCell ref="X9:Z10"/>
    <mergeCell ref="AA9:AA10"/>
    <mergeCell ref="AC9:AC10"/>
    <mergeCell ref="AD9:AD10"/>
    <mergeCell ref="AE9:AE10"/>
    <mergeCell ref="AF9:AF10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AP9:AP10"/>
    <mergeCell ref="AQ9:AQ10"/>
    <mergeCell ref="X11:Z11"/>
    <mergeCell ref="AJ11:AJ12"/>
    <mergeCell ref="X12:Z12"/>
    <mergeCell ref="X14:X19"/>
    <mergeCell ref="Y14:Y19"/>
    <mergeCell ref="X21:Y24"/>
    <mergeCell ref="AA21:AA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AJ21:AJ22"/>
    <mergeCell ref="AK21:AK22"/>
    <mergeCell ref="AL21:AL22"/>
    <mergeCell ref="AM21:AM22"/>
    <mergeCell ref="AN21:AN22"/>
    <mergeCell ref="AO21:AO22"/>
    <mergeCell ref="AP21:AP22"/>
    <mergeCell ref="AQ21:AQ22"/>
    <mergeCell ref="AA23:AA24"/>
    <mergeCell ref="AB23:AB24"/>
    <mergeCell ref="AC23:AC24"/>
    <mergeCell ref="AD23:AD24"/>
    <mergeCell ref="AE23:AE24"/>
    <mergeCell ref="AF23:AF24"/>
    <mergeCell ref="AG23:AG24"/>
    <mergeCell ref="AH23:AH24"/>
    <mergeCell ref="AI23:AI24"/>
    <mergeCell ref="AJ23:AJ24"/>
    <mergeCell ref="AK23:AK24"/>
    <mergeCell ref="AL23:AL24"/>
    <mergeCell ref="AM23:AM24"/>
    <mergeCell ref="AN23:AN24"/>
    <mergeCell ref="AO23:AO24"/>
    <mergeCell ref="AP23:AP24"/>
    <mergeCell ref="AQ23:AQ24"/>
    <mergeCell ref="X26:Y29"/>
    <mergeCell ref="AA26:AA27"/>
    <mergeCell ref="AB26:AB27"/>
    <mergeCell ref="AC26:AC27"/>
    <mergeCell ref="AD26:AD27"/>
    <mergeCell ref="AE26:AE27"/>
    <mergeCell ref="AF26:AF27"/>
    <mergeCell ref="AG26:AG27"/>
    <mergeCell ref="AH26:AH27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6:AI27"/>
    <mergeCell ref="AJ26:AJ27"/>
    <mergeCell ref="AK26:AK27"/>
    <mergeCell ref="AL26:AL27"/>
    <mergeCell ref="AM26:AM27"/>
    <mergeCell ref="AN26:AN27"/>
    <mergeCell ref="AO26:AO27"/>
    <mergeCell ref="AP26:AP27"/>
    <mergeCell ref="AQ26:AQ27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N31:AN32"/>
    <mergeCell ref="AO31:AO32"/>
    <mergeCell ref="AP31:AP32"/>
    <mergeCell ref="X31:X34"/>
    <mergeCell ref="Y31:Y34"/>
    <mergeCell ref="AA31:AA32"/>
    <mergeCell ref="AB31:AB32"/>
    <mergeCell ref="AC31:AC32"/>
    <mergeCell ref="AD31:AD32"/>
    <mergeCell ref="AE31:AE32"/>
    <mergeCell ref="AF31:AF32"/>
    <mergeCell ref="AG31:AG32"/>
    <mergeCell ref="AQ31:AQ32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J33:AJ34"/>
    <mergeCell ref="AK33:AK34"/>
    <mergeCell ref="AL33:AL34"/>
    <mergeCell ref="AM33:AM34"/>
    <mergeCell ref="AN33:AN34"/>
    <mergeCell ref="AO33:AO34"/>
    <mergeCell ref="AP33:AP34"/>
    <mergeCell ref="AQ33:AQ34"/>
    <mergeCell ref="AH31:AH32"/>
    <mergeCell ref="AI31:AI32"/>
    <mergeCell ref="AJ31:AJ32"/>
    <mergeCell ref="AK31:AK32"/>
    <mergeCell ref="AL31:AL32"/>
    <mergeCell ref="AM31:AM32"/>
    <mergeCell ref="X36:X41"/>
    <mergeCell ref="Y36:Y41"/>
    <mergeCell ref="AA36:AA37"/>
    <mergeCell ref="AB36:AB37"/>
    <mergeCell ref="AC36:AC37"/>
    <mergeCell ref="AD36:AD37"/>
    <mergeCell ref="AE36:AE37"/>
    <mergeCell ref="AF36:AF37"/>
    <mergeCell ref="AG36:AG37"/>
    <mergeCell ref="AA40:AQ41"/>
    <mergeCell ref="AQ36:AQ37"/>
    <mergeCell ref="AA38:AA39"/>
    <mergeCell ref="AB38:AB39"/>
    <mergeCell ref="AC38:AC39"/>
    <mergeCell ref="AD38:AD39"/>
    <mergeCell ref="AE38:AE39"/>
    <mergeCell ref="AF38:AF39"/>
    <mergeCell ref="AG38:AG39"/>
    <mergeCell ref="AH38:AH39"/>
    <mergeCell ref="AI38:AI39"/>
    <mergeCell ref="AJ38:AJ39"/>
    <mergeCell ref="AK38:AK39"/>
    <mergeCell ref="AL38:AL39"/>
    <mergeCell ref="AM38:AM39"/>
    <mergeCell ref="AN38:AN39"/>
    <mergeCell ref="AO38:AO39"/>
    <mergeCell ref="AP38:AP39"/>
    <mergeCell ref="AQ38:AQ39"/>
    <mergeCell ref="AH36:AH37"/>
    <mergeCell ref="AI36:AI37"/>
    <mergeCell ref="AJ36:AJ37"/>
    <mergeCell ref="AK36:AK37"/>
    <mergeCell ref="AL36:AL37"/>
    <mergeCell ref="AM36:AM37"/>
    <mergeCell ref="AN36:AN37"/>
    <mergeCell ref="AO36:AO37"/>
    <mergeCell ref="AP36:AP37"/>
    <mergeCell ref="AN43:AN44"/>
    <mergeCell ref="AO43:AO44"/>
    <mergeCell ref="AP43:AP44"/>
    <mergeCell ref="X43:X48"/>
    <mergeCell ref="Y43:Y48"/>
    <mergeCell ref="AA43:AA44"/>
    <mergeCell ref="AB43:AB44"/>
    <mergeCell ref="AC43:AC44"/>
    <mergeCell ref="AD43:AD44"/>
    <mergeCell ref="AE43:AE44"/>
    <mergeCell ref="AF43:AF44"/>
    <mergeCell ref="AG43:AG44"/>
    <mergeCell ref="AA47:AA48"/>
    <mergeCell ref="AB47:AB48"/>
    <mergeCell ref="AC47:AC48"/>
    <mergeCell ref="AD47:AD48"/>
    <mergeCell ref="AE47:AE48"/>
    <mergeCell ref="AF47:AF48"/>
    <mergeCell ref="AG47:AG48"/>
    <mergeCell ref="AO47:AO48"/>
    <mergeCell ref="AP47:AP48"/>
    <mergeCell ref="AQ43:AQ44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J45:AJ46"/>
    <mergeCell ref="AK45:AK46"/>
    <mergeCell ref="AL45:AL46"/>
    <mergeCell ref="AM45:AM46"/>
    <mergeCell ref="AN45:AN46"/>
    <mergeCell ref="AO45:AO46"/>
    <mergeCell ref="AP45:AP46"/>
    <mergeCell ref="AQ45:AQ46"/>
    <mergeCell ref="AH43:AH44"/>
    <mergeCell ref="AI43:AI44"/>
    <mergeCell ref="AJ43:AJ44"/>
    <mergeCell ref="AK43:AK44"/>
    <mergeCell ref="AL43:AL44"/>
    <mergeCell ref="AM43:AM44"/>
    <mergeCell ref="AD52:AD53"/>
    <mergeCell ref="AE52:AE53"/>
    <mergeCell ref="AH47:AH48"/>
    <mergeCell ref="AI47:AI48"/>
    <mergeCell ref="AJ47:AJ48"/>
    <mergeCell ref="AK47:AK48"/>
    <mergeCell ref="AL47:AL48"/>
    <mergeCell ref="AM47:AM48"/>
    <mergeCell ref="AN47:AN48"/>
    <mergeCell ref="AM52:AM53"/>
    <mergeCell ref="AN52:AN53"/>
    <mergeCell ref="AQ47:AQ48"/>
    <mergeCell ref="X50:X57"/>
    <mergeCell ref="Y50:Y57"/>
    <mergeCell ref="AA50:AA51"/>
    <mergeCell ref="AB50:AB55"/>
    <mergeCell ref="AC50:AC51"/>
    <mergeCell ref="AD50:AD51"/>
    <mergeCell ref="AE50:AE51"/>
    <mergeCell ref="AF50:AF51"/>
    <mergeCell ref="AG50:AG51"/>
    <mergeCell ref="AH50:AH51"/>
    <mergeCell ref="AI50:AI51"/>
    <mergeCell ref="AJ50:AJ51"/>
    <mergeCell ref="AK50:AK51"/>
    <mergeCell ref="AL50:AL51"/>
    <mergeCell ref="AM50:AM51"/>
    <mergeCell ref="AN50:AN51"/>
    <mergeCell ref="AO50:AO51"/>
    <mergeCell ref="AP50:AP51"/>
    <mergeCell ref="AQ50:AQ51"/>
    <mergeCell ref="AA52:AA53"/>
    <mergeCell ref="AC52:AC53"/>
    <mergeCell ref="AQ52:AQ53"/>
    <mergeCell ref="AA54:AA55"/>
    <mergeCell ref="AC54:AC55"/>
    <mergeCell ref="AD54:AD55"/>
    <mergeCell ref="AE54:AE55"/>
    <mergeCell ref="AF54:AF55"/>
    <mergeCell ref="AG54:AG55"/>
    <mergeCell ref="AH54:AH55"/>
    <mergeCell ref="AI54:AI55"/>
    <mergeCell ref="AJ54:AJ55"/>
    <mergeCell ref="AK54:AK55"/>
    <mergeCell ref="AL54:AL55"/>
    <mergeCell ref="AM54:AM55"/>
    <mergeCell ref="AN54:AN55"/>
    <mergeCell ref="AO54:AO55"/>
    <mergeCell ref="AP54:AP55"/>
    <mergeCell ref="AQ54:AQ55"/>
    <mergeCell ref="AF52:AF53"/>
    <mergeCell ref="AG52:AG53"/>
    <mergeCell ref="AH52:AH53"/>
    <mergeCell ref="AI52:AI53"/>
    <mergeCell ref="AJ52:AJ53"/>
    <mergeCell ref="AK52:AK53"/>
    <mergeCell ref="AL52:AL53"/>
    <mergeCell ref="X65:AQ66"/>
    <mergeCell ref="X67:AQ68"/>
    <mergeCell ref="X1:AQ3"/>
    <mergeCell ref="AV1:BF3"/>
    <mergeCell ref="AK56:AK57"/>
    <mergeCell ref="AL56:AL57"/>
    <mergeCell ref="AM56:AM57"/>
    <mergeCell ref="AN56:AN57"/>
    <mergeCell ref="AO56:AO57"/>
    <mergeCell ref="AP56:AP57"/>
    <mergeCell ref="AQ56:AQ57"/>
    <mergeCell ref="AH59:AQ59"/>
    <mergeCell ref="Y62:AQ62"/>
    <mergeCell ref="AA56:AA57"/>
    <mergeCell ref="AC56:AC57"/>
    <mergeCell ref="AD56:AD57"/>
    <mergeCell ref="AE56:AE57"/>
    <mergeCell ref="AF56:AF57"/>
    <mergeCell ref="AG56:AG57"/>
    <mergeCell ref="AH56:AH57"/>
    <mergeCell ref="AI56:AI57"/>
    <mergeCell ref="AJ56:AJ57"/>
    <mergeCell ref="AO52:AO53"/>
    <mergeCell ref="AP52:AP53"/>
  </mergeCells>
  <pageMargins left="0.39370078740157483" right="0" top="0.39370078740157483" bottom="0.39370078740157483" header="0.31496062992125984" footer="0.31496062992125984"/>
  <pageSetup paperSize="9" firstPageNumber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S79"/>
  <sheetViews>
    <sheetView topLeftCell="B1" zoomScale="85" zoomScaleNormal="85" workbookViewId="0">
      <selection activeCell="AL18" sqref="AL18"/>
    </sheetView>
  </sheetViews>
  <sheetFormatPr defaultRowHeight="15" x14ac:dyDescent="0.25"/>
  <cols>
    <col min="1" max="1" width="2.42578125" customWidth="1"/>
    <col min="2" max="2" width="3" customWidth="1"/>
    <col min="3" max="3" width="24.7109375" style="7" customWidth="1"/>
    <col min="4" max="4" width="4.28515625" customWidth="1"/>
    <col min="5" max="5" width="4.28515625" hidden="1" customWidth="1"/>
    <col min="6" max="7" width="4.28515625" customWidth="1"/>
    <col min="8" max="8" width="4.28515625" style="8" customWidth="1"/>
    <col min="9" max="13" width="4.28515625" customWidth="1"/>
    <col min="14" max="14" width="4.5703125" customWidth="1"/>
    <col min="15" max="15" width="4.28515625" customWidth="1"/>
    <col min="16" max="16" width="4.7109375" customWidth="1"/>
    <col min="17" max="17" width="4.28515625" customWidth="1"/>
    <col min="18" max="18" width="4.42578125" customWidth="1"/>
    <col min="19" max="19" width="4.7109375" customWidth="1"/>
    <col min="20" max="20" width="4.28515625" customWidth="1"/>
    <col min="24" max="24" width="2.42578125" customWidth="1"/>
    <col min="25" max="25" width="3.28515625" customWidth="1"/>
    <col min="27" max="27" width="5" customWidth="1"/>
    <col min="28" max="28" width="5" hidden="1" customWidth="1"/>
    <col min="29" max="43" width="5" customWidth="1"/>
  </cols>
  <sheetData>
    <row r="1" spans="1:45" ht="33" customHeight="1" x14ac:dyDescent="0.25">
      <c r="A1" s="1"/>
      <c r="B1" s="1"/>
      <c r="C1" s="2"/>
      <c r="D1" s="1"/>
      <c r="E1" s="1"/>
      <c r="F1" s="1"/>
      <c r="G1" s="1"/>
      <c r="H1" s="4"/>
      <c r="I1" s="4"/>
      <c r="J1" s="4"/>
      <c r="K1" s="1"/>
      <c r="L1" s="1"/>
      <c r="M1" s="1"/>
      <c r="N1" s="1"/>
      <c r="O1" s="1"/>
      <c r="P1" s="1"/>
      <c r="Q1" s="1"/>
      <c r="R1" s="1"/>
      <c r="S1" s="1"/>
      <c r="T1" s="5"/>
      <c r="X1" s="1"/>
      <c r="Y1" s="1"/>
      <c r="Z1" s="2"/>
      <c r="AA1" s="1"/>
      <c r="AB1" s="1"/>
      <c r="AC1" s="1"/>
      <c r="AD1" s="1"/>
      <c r="AE1" s="4"/>
      <c r="AF1" s="4"/>
      <c r="AG1" s="4"/>
      <c r="AH1" s="1"/>
      <c r="AI1" s="1"/>
      <c r="AJ1" s="1"/>
      <c r="AK1" s="1"/>
      <c r="AL1" s="1"/>
      <c r="AM1" s="1"/>
      <c r="AN1" s="1"/>
      <c r="AO1" s="1"/>
      <c r="AP1" s="1"/>
      <c r="AQ1" s="5"/>
    </row>
    <row r="2" spans="1:45" ht="13.5" customHeight="1" x14ac:dyDescent="0.25">
      <c r="A2" s="6"/>
      <c r="B2" s="1"/>
      <c r="C2" s="2"/>
      <c r="D2" s="1"/>
      <c r="E2" s="1"/>
      <c r="F2" s="1"/>
      <c r="G2" s="1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X2" s="6"/>
      <c r="Y2" s="1"/>
      <c r="Z2" s="2"/>
      <c r="AA2" s="1"/>
      <c r="AB2" s="1"/>
      <c r="AC2" s="1"/>
      <c r="AD2" s="1"/>
      <c r="AE2" s="3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5" ht="48.75" customHeight="1" x14ac:dyDescent="0.25">
      <c r="Z3" s="7"/>
      <c r="AE3" s="8"/>
      <c r="AS3" s="209"/>
    </row>
    <row r="4" spans="1:45" ht="21.75" customHeight="1" x14ac:dyDescent="0.25">
      <c r="A4" s="643" t="s">
        <v>143</v>
      </c>
      <c r="B4" s="643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X4" s="643" t="s">
        <v>390</v>
      </c>
      <c r="Y4" s="643"/>
      <c r="Z4" s="643"/>
      <c r="AA4" s="643"/>
      <c r="AB4" s="643"/>
      <c r="AC4" s="643"/>
      <c r="AD4" s="643"/>
      <c r="AE4" s="643"/>
      <c r="AF4" s="643"/>
      <c r="AG4" s="643"/>
      <c r="AH4" s="643"/>
      <c r="AI4" s="643"/>
      <c r="AJ4" s="643"/>
      <c r="AK4" s="643"/>
      <c r="AL4" s="643"/>
      <c r="AM4" s="643"/>
      <c r="AN4" s="643"/>
      <c r="AO4" s="643"/>
      <c r="AP4" s="643"/>
      <c r="AQ4" s="643"/>
    </row>
    <row r="5" spans="1:45" ht="11.25" customHeight="1" x14ac:dyDescent="0.25">
      <c r="A5" s="754" t="s">
        <v>39</v>
      </c>
      <c r="B5" s="754"/>
      <c r="C5" s="754"/>
      <c r="D5" s="754"/>
      <c r="E5" s="754" t="s">
        <v>144</v>
      </c>
      <c r="F5" s="754"/>
      <c r="G5" s="754"/>
      <c r="H5" s="754"/>
      <c r="I5" s="754"/>
      <c r="J5" s="754"/>
      <c r="K5" s="754"/>
      <c r="L5" s="754"/>
      <c r="M5" s="754"/>
      <c r="N5" s="754"/>
      <c r="O5" s="754"/>
      <c r="P5" s="754"/>
      <c r="Q5" s="754"/>
      <c r="R5" s="754"/>
      <c r="S5" s="754"/>
      <c r="T5" s="754"/>
      <c r="X5" s="754" t="s">
        <v>39</v>
      </c>
      <c r="Y5" s="754"/>
      <c r="Z5" s="754"/>
      <c r="AA5" s="754"/>
      <c r="AB5" s="754" t="s">
        <v>144</v>
      </c>
      <c r="AC5" s="754"/>
      <c r="AD5" s="754"/>
      <c r="AE5" s="754"/>
      <c r="AF5" s="754"/>
      <c r="AG5" s="754"/>
      <c r="AH5" s="754"/>
      <c r="AI5" s="754"/>
      <c r="AJ5" s="754"/>
      <c r="AK5" s="754"/>
      <c r="AL5" s="754"/>
      <c r="AM5" s="754"/>
      <c r="AN5" s="754"/>
      <c r="AO5" s="754"/>
      <c r="AP5" s="754"/>
      <c r="AQ5" s="754"/>
    </row>
    <row r="6" spans="1:45" ht="12.75" customHeight="1" x14ac:dyDescent="0.25">
      <c r="A6" s="755" t="s">
        <v>0</v>
      </c>
      <c r="B6" s="755"/>
      <c r="C6" s="755"/>
      <c r="D6" s="755"/>
      <c r="E6" s="755" t="s">
        <v>43</v>
      </c>
      <c r="F6" s="755"/>
      <c r="G6" s="755"/>
      <c r="H6" s="755"/>
      <c r="I6" s="755"/>
      <c r="J6" s="755"/>
      <c r="K6" s="755"/>
      <c r="L6" s="755" t="s">
        <v>42</v>
      </c>
      <c r="M6" s="755"/>
      <c r="N6" s="755"/>
      <c r="O6" s="755" t="s">
        <v>43</v>
      </c>
      <c r="P6" s="755"/>
      <c r="Q6" s="755"/>
      <c r="R6" s="755"/>
      <c r="S6" s="755"/>
      <c r="T6" s="755"/>
      <c r="X6" s="755" t="s">
        <v>0</v>
      </c>
      <c r="Y6" s="755"/>
      <c r="Z6" s="755"/>
      <c r="AA6" s="755"/>
      <c r="AB6" s="755" t="s">
        <v>43</v>
      </c>
      <c r="AC6" s="755"/>
      <c r="AD6" s="755"/>
      <c r="AE6" s="755"/>
      <c r="AF6" s="755"/>
      <c r="AG6" s="755"/>
      <c r="AH6" s="755"/>
      <c r="AI6" s="755" t="s">
        <v>42</v>
      </c>
      <c r="AJ6" s="755"/>
      <c r="AK6" s="755"/>
      <c r="AL6" s="755" t="s">
        <v>43</v>
      </c>
      <c r="AM6" s="755"/>
      <c r="AN6" s="755"/>
      <c r="AO6" s="755"/>
      <c r="AP6" s="755"/>
      <c r="AQ6" s="755"/>
    </row>
    <row r="7" spans="1:45" ht="16.5" customHeight="1" x14ac:dyDescent="0.25">
      <c r="A7" s="663" t="s">
        <v>120</v>
      </c>
      <c r="B7" s="663"/>
      <c r="C7" s="663"/>
      <c r="D7" s="663"/>
      <c r="E7" s="663"/>
      <c r="F7" s="663"/>
      <c r="G7" s="663"/>
      <c r="H7" s="663"/>
      <c r="I7" s="663"/>
      <c r="J7" s="663"/>
      <c r="K7" s="663"/>
      <c r="L7" s="663"/>
      <c r="M7" s="663"/>
      <c r="N7" s="663"/>
      <c r="O7" s="663"/>
      <c r="P7" s="663"/>
      <c r="Q7" s="663"/>
      <c r="R7" s="663"/>
      <c r="S7" s="663"/>
      <c r="T7" s="663"/>
      <c r="X7" s="663" t="s">
        <v>120</v>
      </c>
      <c r="Y7" s="663"/>
      <c r="Z7" s="663"/>
      <c r="AA7" s="663"/>
      <c r="AB7" s="663"/>
      <c r="AC7" s="663"/>
      <c r="AD7" s="663"/>
      <c r="AE7" s="663"/>
      <c r="AF7" s="663"/>
      <c r="AG7" s="663"/>
      <c r="AH7" s="663"/>
      <c r="AI7" s="663"/>
      <c r="AJ7" s="663"/>
      <c r="AK7" s="663"/>
      <c r="AL7" s="663"/>
      <c r="AM7" s="663"/>
      <c r="AN7" s="663"/>
      <c r="AO7" s="663"/>
      <c r="AP7" s="663"/>
      <c r="AQ7" s="663"/>
    </row>
    <row r="8" spans="1:45" ht="0.75" customHeight="1" x14ac:dyDescent="0.25">
      <c r="Z8" s="7"/>
      <c r="AE8" s="8"/>
    </row>
    <row r="9" spans="1:45" s="13" customFormat="1" ht="4.5" customHeight="1" x14ac:dyDescent="0.2">
      <c r="A9" s="664" t="s">
        <v>3</v>
      </c>
      <c r="B9" s="664"/>
      <c r="C9" s="664"/>
      <c r="D9" s="753">
        <v>80</v>
      </c>
      <c r="E9" s="83"/>
      <c r="F9" s="753">
        <v>80</v>
      </c>
      <c r="G9" s="753">
        <v>80</v>
      </c>
      <c r="H9" s="753">
        <v>100</v>
      </c>
      <c r="I9" s="753">
        <v>100</v>
      </c>
      <c r="J9" s="753">
        <v>100</v>
      </c>
      <c r="K9" s="753">
        <v>100</v>
      </c>
      <c r="L9" s="753">
        <v>110</v>
      </c>
      <c r="M9" s="753">
        <v>130</v>
      </c>
      <c r="N9" s="753">
        <v>150</v>
      </c>
      <c r="O9" s="753">
        <v>160</v>
      </c>
      <c r="P9" s="753">
        <v>180</v>
      </c>
      <c r="Q9" s="753">
        <v>200</v>
      </c>
      <c r="R9" s="753" t="s">
        <v>121</v>
      </c>
      <c r="S9" s="753" t="s">
        <v>122</v>
      </c>
      <c r="T9" s="753" t="s">
        <v>123</v>
      </c>
      <c r="X9" s="664" t="s">
        <v>3</v>
      </c>
      <c r="Y9" s="664"/>
      <c r="Z9" s="664"/>
      <c r="AA9" s="753">
        <v>80</v>
      </c>
      <c r="AB9" s="83"/>
      <c r="AC9" s="753">
        <v>80</v>
      </c>
      <c r="AD9" s="753">
        <v>80</v>
      </c>
      <c r="AE9" s="753">
        <v>100</v>
      </c>
      <c r="AF9" s="753">
        <v>100</v>
      </c>
      <c r="AG9" s="753">
        <v>100</v>
      </c>
      <c r="AH9" s="753">
        <v>100</v>
      </c>
      <c r="AI9" s="753">
        <v>110</v>
      </c>
      <c r="AJ9" s="753">
        <v>130</v>
      </c>
      <c r="AK9" s="753">
        <v>150</v>
      </c>
      <c r="AL9" s="753">
        <v>160</v>
      </c>
      <c r="AM9" s="753">
        <v>180</v>
      </c>
      <c r="AN9" s="753">
        <v>200</v>
      </c>
      <c r="AO9" s="753" t="s">
        <v>121</v>
      </c>
      <c r="AP9" s="753" t="s">
        <v>122</v>
      </c>
      <c r="AQ9" s="753" t="s">
        <v>123</v>
      </c>
    </row>
    <row r="10" spans="1:45" s="13" customFormat="1" ht="11.25" customHeight="1" x14ac:dyDescent="0.2">
      <c r="A10" s="664"/>
      <c r="B10" s="664"/>
      <c r="C10" s="664"/>
      <c r="D10" s="753"/>
      <c r="E10" s="98"/>
      <c r="F10" s="753"/>
      <c r="G10" s="753"/>
      <c r="H10" s="753"/>
      <c r="I10" s="753"/>
      <c r="J10" s="753"/>
      <c r="K10" s="753"/>
      <c r="L10" s="753"/>
      <c r="M10" s="753"/>
      <c r="N10" s="753"/>
      <c r="O10" s="753"/>
      <c r="P10" s="753"/>
      <c r="Q10" s="753"/>
      <c r="R10" s="753"/>
      <c r="S10" s="753"/>
      <c r="T10" s="753"/>
      <c r="X10" s="664"/>
      <c r="Y10" s="664"/>
      <c r="Z10" s="664"/>
      <c r="AA10" s="753"/>
      <c r="AB10" s="98"/>
      <c r="AC10" s="753"/>
      <c r="AD10" s="753"/>
      <c r="AE10" s="753"/>
      <c r="AF10" s="753"/>
      <c r="AG10" s="753"/>
      <c r="AH10" s="753"/>
      <c r="AI10" s="753"/>
      <c r="AJ10" s="753"/>
      <c r="AK10" s="753"/>
      <c r="AL10" s="753"/>
      <c r="AM10" s="753"/>
      <c r="AN10" s="753"/>
      <c r="AO10" s="753"/>
      <c r="AP10" s="753"/>
      <c r="AQ10" s="753"/>
    </row>
    <row r="11" spans="1:45" s="13" customFormat="1" ht="10.5" customHeight="1" x14ac:dyDescent="0.25">
      <c r="A11" s="660" t="s">
        <v>145</v>
      </c>
      <c r="B11" s="660"/>
      <c r="C11" s="660"/>
      <c r="D11" s="99">
        <v>110</v>
      </c>
      <c r="E11" s="59"/>
      <c r="F11" s="100">
        <v>120</v>
      </c>
      <c r="G11" s="101">
        <v>125</v>
      </c>
      <c r="H11" s="101">
        <v>120</v>
      </c>
      <c r="I11" s="101">
        <v>130</v>
      </c>
      <c r="J11" s="101">
        <v>150</v>
      </c>
      <c r="K11" s="101">
        <v>160</v>
      </c>
      <c r="L11" s="101">
        <v>160</v>
      </c>
      <c r="M11" s="101">
        <v>200</v>
      </c>
      <c r="N11" s="101" t="s">
        <v>121</v>
      </c>
      <c r="O11" s="101" t="s">
        <v>146</v>
      </c>
      <c r="P11" s="101" t="s">
        <v>147</v>
      </c>
      <c r="Q11" s="101" t="s">
        <v>122</v>
      </c>
      <c r="R11" s="101" t="s">
        <v>148</v>
      </c>
      <c r="S11" s="101" t="s">
        <v>149</v>
      </c>
      <c r="T11" s="101" t="s">
        <v>150</v>
      </c>
      <c r="X11" s="660" t="s">
        <v>145</v>
      </c>
      <c r="Y11" s="660"/>
      <c r="Z11" s="660"/>
      <c r="AA11" s="99">
        <v>110</v>
      </c>
      <c r="AB11" s="59"/>
      <c r="AC11" s="100">
        <v>120</v>
      </c>
      <c r="AD11" s="101">
        <v>125</v>
      </c>
      <c r="AE11" s="101">
        <v>120</v>
      </c>
      <c r="AF11" s="101">
        <v>130</v>
      </c>
      <c r="AG11" s="101">
        <v>150</v>
      </c>
      <c r="AH11" s="101">
        <v>160</v>
      </c>
      <c r="AI11" s="101">
        <v>160</v>
      </c>
      <c r="AJ11" s="101">
        <v>200</v>
      </c>
      <c r="AK11" s="101" t="s">
        <v>121</v>
      </c>
      <c r="AL11" s="101" t="s">
        <v>146</v>
      </c>
      <c r="AM11" s="101" t="s">
        <v>147</v>
      </c>
      <c r="AN11" s="101" t="s">
        <v>122</v>
      </c>
      <c r="AO11" s="101" t="s">
        <v>148</v>
      </c>
      <c r="AP11" s="101" t="s">
        <v>149</v>
      </c>
      <c r="AQ11" s="101" t="s">
        <v>150</v>
      </c>
    </row>
    <row r="12" spans="1:45" s="13" customFormat="1" ht="10.5" customHeight="1" x14ac:dyDescent="0.2">
      <c r="A12" s="660"/>
      <c r="B12" s="660"/>
      <c r="C12" s="660"/>
      <c r="D12" s="102" t="s">
        <v>48</v>
      </c>
      <c r="E12" s="62"/>
      <c r="F12" s="102" t="s">
        <v>49</v>
      </c>
      <c r="G12" s="102" t="s">
        <v>151</v>
      </c>
      <c r="H12" s="102" t="s">
        <v>49</v>
      </c>
      <c r="I12" s="102" t="s">
        <v>62</v>
      </c>
      <c r="J12" s="102" t="s">
        <v>50</v>
      </c>
      <c r="K12" s="102" t="s">
        <v>51</v>
      </c>
      <c r="L12" s="102" t="s">
        <v>51</v>
      </c>
      <c r="M12" s="102" t="s">
        <v>53</v>
      </c>
      <c r="N12" s="102" t="s">
        <v>55</v>
      </c>
      <c r="O12" s="102" t="s">
        <v>116</v>
      </c>
      <c r="P12" s="102" t="s">
        <v>56</v>
      </c>
      <c r="Q12" s="102" t="s">
        <v>57</v>
      </c>
      <c r="R12" s="102" t="s">
        <v>58</v>
      </c>
      <c r="S12" s="102" t="s">
        <v>59</v>
      </c>
      <c r="T12" s="102" t="s">
        <v>104</v>
      </c>
      <c r="X12" s="660"/>
      <c r="Y12" s="660"/>
      <c r="Z12" s="660"/>
      <c r="AA12" s="102" t="s">
        <v>48</v>
      </c>
      <c r="AB12" s="198"/>
      <c r="AC12" s="102" t="s">
        <v>49</v>
      </c>
      <c r="AD12" s="102" t="s">
        <v>151</v>
      </c>
      <c r="AE12" s="102" t="s">
        <v>49</v>
      </c>
      <c r="AF12" s="102" t="s">
        <v>62</v>
      </c>
      <c r="AG12" s="102" t="s">
        <v>50</v>
      </c>
      <c r="AH12" s="102" t="s">
        <v>51</v>
      </c>
      <c r="AI12" s="102" t="s">
        <v>51</v>
      </c>
      <c r="AJ12" s="102" t="s">
        <v>53</v>
      </c>
      <c r="AK12" s="102" t="s">
        <v>55</v>
      </c>
      <c r="AL12" s="102" t="s">
        <v>116</v>
      </c>
      <c r="AM12" s="102" t="s">
        <v>56</v>
      </c>
      <c r="AN12" s="102" t="s">
        <v>57</v>
      </c>
      <c r="AO12" s="102" t="s">
        <v>58</v>
      </c>
      <c r="AP12" s="102" t="s">
        <v>59</v>
      </c>
      <c r="AQ12" s="102" t="s">
        <v>104</v>
      </c>
    </row>
    <row r="13" spans="1:45" ht="2.25" customHeight="1" x14ac:dyDescent="0.25">
      <c r="A13" s="17"/>
      <c r="B13" s="1"/>
      <c r="C13" s="2"/>
      <c r="D13" s="1"/>
      <c r="E13" s="1"/>
      <c r="F13" s="1"/>
      <c r="G13" s="1"/>
      <c r="H13" s="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8"/>
      <c r="X13" s="17"/>
      <c r="Y13" s="1"/>
      <c r="Z13" s="2"/>
      <c r="AA13" s="1"/>
      <c r="AB13" s="1"/>
      <c r="AC13" s="1"/>
      <c r="AD13" s="1"/>
      <c r="AE13" s="3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8"/>
    </row>
    <row r="14" spans="1:45" ht="19.5" customHeight="1" x14ac:dyDescent="0.25">
      <c r="A14" s="734" t="s">
        <v>4</v>
      </c>
      <c r="B14" s="735" t="s">
        <v>152</v>
      </c>
      <c r="C14" s="19">
        <v>1000</v>
      </c>
      <c r="D14" s="80">
        <v>3961.2836838821399</v>
      </c>
      <c r="E14" s="81">
        <v>1.5329999999999999</v>
      </c>
      <c r="F14" s="72">
        <v>4130.9324011670396</v>
      </c>
      <c r="G14" s="71">
        <v>4303.0046715560093</v>
      </c>
      <c r="H14" s="72">
        <v>3879.5927520218393</v>
      </c>
      <c r="I14" s="87">
        <v>4051.6650224108098</v>
      </c>
      <c r="J14" s="88">
        <v>4390.9624569806101</v>
      </c>
      <c r="K14" s="71">
        <v>4621.2000018672597</v>
      </c>
      <c r="L14" s="88">
        <v>4709.0468695296595</v>
      </c>
      <c r="M14" s="87">
        <v>5606.8762415456695</v>
      </c>
      <c r="N14" s="88">
        <v>6948.2158316064897</v>
      </c>
      <c r="O14" s="87">
        <v>7574.0582130437679</v>
      </c>
      <c r="P14" s="88">
        <v>7737.5509945265685</v>
      </c>
      <c r="Q14" s="87">
        <v>8318.294213853329</v>
      </c>
      <c r="R14" s="88">
        <v>11077.667480648161</v>
      </c>
      <c r="S14" s="87">
        <v>12721.39107401862</v>
      </c>
      <c r="T14" s="88">
        <v>16969.82975246034</v>
      </c>
      <c r="X14" s="734" t="s">
        <v>4</v>
      </c>
      <c r="Y14" s="735" t="s">
        <v>152</v>
      </c>
      <c r="Z14" s="19">
        <v>1000</v>
      </c>
      <c r="AA14" s="218">
        <v>3565.1553154939261</v>
      </c>
      <c r="AB14" s="218">
        <v>1.3796999999999999</v>
      </c>
      <c r="AC14" s="217">
        <v>3717.8391610503359</v>
      </c>
      <c r="AD14" s="218">
        <v>3872.7042044004083</v>
      </c>
      <c r="AE14" s="217">
        <v>3491.6334768196552</v>
      </c>
      <c r="AF14" s="218">
        <v>3646.4985201697291</v>
      </c>
      <c r="AG14" s="217">
        <v>3951.8662112825491</v>
      </c>
      <c r="AH14" s="218">
        <v>4159.0800016805342</v>
      </c>
      <c r="AI14" s="217">
        <v>4238.1421825766938</v>
      </c>
      <c r="AJ14" s="218">
        <v>5046.1886173911025</v>
      </c>
      <c r="AK14" s="217">
        <v>6253.3942484458412</v>
      </c>
      <c r="AL14" s="218">
        <v>6816.6523917393915</v>
      </c>
      <c r="AM14" s="217">
        <v>6963.7958950739121</v>
      </c>
      <c r="AN14" s="218">
        <v>7486.4647924679966</v>
      </c>
      <c r="AO14" s="217">
        <v>9969.9007325833445</v>
      </c>
      <c r="AP14" s="218">
        <v>11449.251966616759</v>
      </c>
      <c r="AQ14" s="217">
        <v>15272.846777214307</v>
      </c>
    </row>
    <row r="15" spans="1:45" ht="17.25" customHeight="1" x14ac:dyDescent="0.25">
      <c r="A15" s="734"/>
      <c r="B15" s="735"/>
      <c r="C15" s="25">
        <v>750</v>
      </c>
      <c r="D15" s="26">
        <v>3367.0911312998187</v>
      </c>
      <c r="E15" s="27">
        <v>0.85</v>
      </c>
      <c r="F15" s="28">
        <v>3511.2925409919835</v>
      </c>
      <c r="G15" s="26">
        <v>3657.5539708226079</v>
      </c>
      <c r="H15" s="28">
        <v>3297.6538392185635</v>
      </c>
      <c r="I15" s="26">
        <v>3443.9152690491883</v>
      </c>
      <c r="J15" s="28">
        <v>3732.3180884335184</v>
      </c>
      <c r="K15" s="26">
        <v>3928.0200015871706</v>
      </c>
      <c r="L15" s="28">
        <v>4002.6898391002105</v>
      </c>
      <c r="M15" s="26">
        <v>4765.8448053138191</v>
      </c>
      <c r="N15" s="28">
        <v>5905.983456865516</v>
      </c>
      <c r="O15" s="26">
        <v>6437.9494810872029</v>
      </c>
      <c r="P15" s="28">
        <v>6576.9183453475835</v>
      </c>
      <c r="Q15" s="26">
        <v>7070.5500817753291</v>
      </c>
      <c r="R15" s="28">
        <v>9416.0173585509365</v>
      </c>
      <c r="S15" s="26">
        <v>10813.182412915827</v>
      </c>
      <c r="T15" s="28">
        <v>14424.355289591289</v>
      </c>
      <c r="X15" s="734"/>
      <c r="Y15" s="735"/>
      <c r="Z15" s="201">
        <v>750</v>
      </c>
      <c r="AA15" s="218">
        <v>3030.382018169837</v>
      </c>
      <c r="AB15" s="218">
        <v>0.76500000000000001</v>
      </c>
      <c r="AC15" s="217">
        <v>3160.1632868927854</v>
      </c>
      <c r="AD15" s="218">
        <v>3291.7985737403474</v>
      </c>
      <c r="AE15" s="217">
        <v>2967.888455296707</v>
      </c>
      <c r="AF15" s="218">
        <v>3099.5237421442694</v>
      </c>
      <c r="AG15" s="217">
        <v>3359.0862795901667</v>
      </c>
      <c r="AH15" s="218">
        <v>3535.2180014284536</v>
      </c>
      <c r="AI15" s="217">
        <v>3602.4208551901897</v>
      </c>
      <c r="AJ15" s="218">
        <v>4289.2603247824372</v>
      </c>
      <c r="AK15" s="217">
        <v>5315.3851111789645</v>
      </c>
      <c r="AL15" s="218">
        <v>5794.1545329784831</v>
      </c>
      <c r="AM15" s="217">
        <v>5919.2265108128249</v>
      </c>
      <c r="AN15" s="218">
        <v>6363.4950735977964</v>
      </c>
      <c r="AO15" s="217">
        <v>8474.4156226958439</v>
      </c>
      <c r="AP15" s="218">
        <v>9731.8641716242437</v>
      </c>
      <c r="AQ15" s="217">
        <v>12981.91976063216</v>
      </c>
    </row>
    <row r="16" spans="1:45" ht="19.5" customHeight="1" x14ac:dyDescent="0.25">
      <c r="A16" s="734"/>
      <c r="B16" s="735"/>
      <c r="C16" s="25">
        <v>500</v>
      </c>
      <c r="D16" s="26">
        <v>2970.9627629116048</v>
      </c>
      <c r="E16" s="27">
        <v>0.75</v>
      </c>
      <c r="F16" s="28">
        <v>3098.1993008752797</v>
      </c>
      <c r="G16" s="26">
        <v>3227.253503667007</v>
      </c>
      <c r="H16" s="28">
        <v>2909.6945640163794</v>
      </c>
      <c r="I16" s="26">
        <v>3038.7487668081076</v>
      </c>
      <c r="J16" s="28">
        <v>3293.2218427354574</v>
      </c>
      <c r="K16" s="26">
        <v>3465.900001400445</v>
      </c>
      <c r="L16" s="28">
        <v>3531.7851521472448</v>
      </c>
      <c r="M16" s="26">
        <v>4205.1571811592521</v>
      </c>
      <c r="N16" s="28">
        <v>5211.1618737048675</v>
      </c>
      <c r="O16" s="26">
        <v>5680.5436597828257</v>
      </c>
      <c r="P16" s="28">
        <v>5803.1632458949261</v>
      </c>
      <c r="Q16" s="26">
        <v>6238.7206603899967</v>
      </c>
      <c r="R16" s="28">
        <v>8308.2506104861204</v>
      </c>
      <c r="S16" s="26">
        <v>9541.0433055139656</v>
      </c>
      <c r="T16" s="28">
        <v>12727.372314345255</v>
      </c>
      <c r="V16" s="219">
        <v>0.9</v>
      </c>
      <c r="X16" s="734"/>
      <c r="Y16" s="735"/>
      <c r="Z16" s="201">
        <v>500</v>
      </c>
      <c r="AA16" s="218">
        <v>2673.8664866204444</v>
      </c>
      <c r="AB16" s="218">
        <v>0.67500000000000004</v>
      </c>
      <c r="AC16" s="217">
        <v>2788.3793707877517</v>
      </c>
      <c r="AD16" s="218">
        <v>2904.5281533003063</v>
      </c>
      <c r="AE16" s="217">
        <v>2618.7251076147418</v>
      </c>
      <c r="AF16" s="218">
        <v>2734.8738901272968</v>
      </c>
      <c r="AG16" s="217">
        <v>2963.8996584619117</v>
      </c>
      <c r="AH16" s="218">
        <v>3119.3100012604004</v>
      </c>
      <c r="AI16" s="217">
        <v>3178.6066369325204</v>
      </c>
      <c r="AJ16" s="218">
        <v>3784.6414630433269</v>
      </c>
      <c r="AK16" s="217">
        <v>4690.0456863343807</v>
      </c>
      <c r="AL16" s="218">
        <v>5112.4892938045432</v>
      </c>
      <c r="AM16" s="217">
        <v>5222.8469213054341</v>
      </c>
      <c r="AN16" s="218">
        <v>5614.8485943509968</v>
      </c>
      <c r="AO16" s="217">
        <v>7477.4255494375084</v>
      </c>
      <c r="AP16" s="218">
        <v>8586.9389749625698</v>
      </c>
      <c r="AQ16" s="217">
        <v>11454.63508291073</v>
      </c>
    </row>
    <row r="17" spans="1:43" ht="17.25" customHeight="1" x14ac:dyDescent="0.25">
      <c r="A17" s="734"/>
      <c r="B17" s="735"/>
      <c r="C17" s="25">
        <v>350</v>
      </c>
      <c r="D17" s="26">
        <v>2376.7702103292841</v>
      </c>
      <c r="E17" s="27">
        <v>0.6</v>
      </c>
      <c r="F17" s="28">
        <v>2478.5594407002236</v>
      </c>
      <c r="G17" s="26">
        <v>2581.8028029336056</v>
      </c>
      <c r="H17" s="28">
        <v>2327.7556512131036</v>
      </c>
      <c r="I17" s="26">
        <v>2430.9990134464856</v>
      </c>
      <c r="J17" s="28">
        <v>2634.5774741883661</v>
      </c>
      <c r="K17" s="26">
        <v>2772.7200011203558</v>
      </c>
      <c r="L17" s="28">
        <v>2825.4281217177954</v>
      </c>
      <c r="M17" s="26">
        <v>3364.1257449274017</v>
      </c>
      <c r="N17" s="28">
        <v>4168.9294989638938</v>
      </c>
      <c r="O17" s="26">
        <v>4544.4349278262607</v>
      </c>
      <c r="P17" s="28">
        <v>4642.5305967159411</v>
      </c>
      <c r="Q17" s="26">
        <v>4990.9765283119968</v>
      </c>
      <c r="R17" s="28">
        <v>6646.6004883888963</v>
      </c>
      <c r="S17" s="26">
        <v>7632.8346444111721</v>
      </c>
      <c r="T17" s="28">
        <v>10181.897851476204</v>
      </c>
      <c r="X17" s="734"/>
      <c r="Y17" s="735"/>
      <c r="Z17" s="201">
        <v>350</v>
      </c>
      <c r="AA17" s="218">
        <v>2139.0931892963558</v>
      </c>
      <c r="AB17" s="218">
        <v>0.54</v>
      </c>
      <c r="AC17" s="217">
        <v>2230.7034966302012</v>
      </c>
      <c r="AD17" s="218">
        <v>2323.6225226402453</v>
      </c>
      <c r="AE17" s="217">
        <v>2094.9800860917935</v>
      </c>
      <c r="AF17" s="218">
        <v>2187.8991121018371</v>
      </c>
      <c r="AG17" s="217">
        <v>2371.1197267695297</v>
      </c>
      <c r="AH17" s="218">
        <v>2495.4480010083203</v>
      </c>
      <c r="AI17" s="217">
        <v>2542.8853095460158</v>
      </c>
      <c r="AJ17" s="218">
        <v>3027.7131704346616</v>
      </c>
      <c r="AK17" s="217">
        <v>3752.0365490675044</v>
      </c>
      <c r="AL17" s="218">
        <v>4089.9914350436347</v>
      </c>
      <c r="AM17" s="217">
        <v>4178.2775370443469</v>
      </c>
      <c r="AN17" s="218">
        <v>4491.8788754807974</v>
      </c>
      <c r="AO17" s="217">
        <v>5981.9404395500069</v>
      </c>
      <c r="AP17" s="218">
        <v>6869.5511799700553</v>
      </c>
      <c r="AQ17" s="217">
        <v>9163.7080663285833</v>
      </c>
    </row>
    <row r="18" spans="1:43" ht="19.5" customHeight="1" x14ac:dyDescent="0.25">
      <c r="A18" s="734"/>
      <c r="B18" s="735"/>
      <c r="C18" s="25">
        <v>250</v>
      </c>
      <c r="D18" s="26">
        <v>1980.64184194107</v>
      </c>
      <c r="E18" s="27">
        <v>0.5</v>
      </c>
      <c r="F18" s="28">
        <v>2065.4662005835198</v>
      </c>
      <c r="G18" s="26">
        <v>2151.5023357780046</v>
      </c>
      <c r="H18" s="28">
        <v>1939.7963760109196</v>
      </c>
      <c r="I18" s="26">
        <v>2025.8325112054049</v>
      </c>
      <c r="J18" s="28">
        <v>2195.4812284903051</v>
      </c>
      <c r="K18" s="26">
        <v>2310.6000009336299</v>
      </c>
      <c r="L18" s="28">
        <v>2354.5234347648297</v>
      </c>
      <c r="M18" s="26">
        <v>2803.4381207728347</v>
      </c>
      <c r="N18" s="28">
        <v>3474.1079158032449</v>
      </c>
      <c r="O18" s="26">
        <v>3787.0291065218839</v>
      </c>
      <c r="P18" s="28">
        <v>3868.7754972632843</v>
      </c>
      <c r="Q18" s="26">
        <v>4159.1471069266645</v>
      </c>
      <c r="R18" s="28">
        <v>5538.8337403240803</v>
      </c>
      <c r="S18" s="26">
        <v>6360.6955370093101</v>
      </c>
      <c r="T18" s="28">
        <v>8484.9148762301702</v>
      </c>
      <c r="X18" s="734"/>
      <c r="Y18" s="735"/>
      <c r="Z18" s="201">
        <v>250</v>
      </c>
      <c r="AA18" s="218">
        <v>1782.577657746963</v>
      </c>
      <c r="AB18" s="218">
        <v>0.45</v>
      </c>
      <c r="AC18" s="217">
        <v>1858.9195805251679</v>
      </c>
      <c r="AD18" s="218">
        <v>1936.3521022002042</v>
      </c>
      <c r="AE18" s="217">
        <v>1745.8167384098276</v>
      </c>
      <c r="AF18" s="218">
        <v>1823.2492600848645</v>
      </c>
      <c r="AG18" s="217">
        <v>1975.9331056412746</v>
      </c>
      <c r="AH18" s="218">
        <v>2079.5400008402671</v>
      </c>
      <c r="AI18" s="217">
        <v>2119.0710912883469</v>
      </c>
      <c r="AJ18" s="218">
        <v>2523.0943086955513</v>
      </c>
      <c r="AK18" s="217">
        <v>3126.6971242229206</v>
      </c>
      <c r="AL18" s="218">
        <v>3408.3261958696958</v>
      </c>
      <c r="AM18" s="217">
        <v>3481.8979475369561</v>
      </c>
      <c r="AN18" s="218">
        <v>3743.2323962339983</v>
      </c>
      <c r="AO18" s="217">
        <v>4984.9503662916723</v>
      </c>
      <c r="AP18" s="218">
        <v>5724.6259833083795</v>
      </c>
      <c r="AQ18" s="217">
        <v>7636.4233886071534</v>
      </c>
    </row>
    <row r="19" spans="1:43" ht="17.25" customHeight="1" x14ac:dyDescent="0.25">
      <c r="A19" s="734"/>
      <c r="B19" s="735"/>
      <c r="C19" s="25">
        <v>150</v>
      </c>
      <c r="D19" s="26">
        <v>1584.5134735528561</v>
      </c>
      <c r="E19" s="27">
        <v>0.4</v>
      </c>
      <c r="F19" s="28">
        <v>1652.372960466816</v>
      </c>
      <c r="G19" s="26">
        <v>1721.2018686224037</v>
      </c>
      <c r="H19" s="28">
        <v>1551.8371008087358</v>
      </c>
      <c r="I19" s="26">
        <v>1620.666008964324</v>
      </c>
      <c r="J19" s="28">
        <v>1756.384982792244</v>
      </c>
      <c r="K19" s="26">
        <v>1848.4800007469039</v>
      </c>
      <c r="L19" s="28">
        <v>1883.6187478118638</v>
      </c>
      <c r="M19" s="26">
        <v>2242.7504966182678</v>
      </c>
      <c r="N19" s="28">
        <v>2779.2863326425959</v>
      </c>
      <c r="O19" s="26">
        <v>3029.6232852175071</v>
      </c>
      <c r="P19" s="28">
        <v>3095.0203978106274</v>
      </c>
      <c r="Q19" s="26">
        <v>3327.3176855413317</v>
      </c>
      <c r="R19" s="28">
        <v>4431.0669922592642</v>
      </c>
      <c r="S19" s="26">
        <v>5088.5564296074481</v>
      </c>
      <c r="T19" s="28">
        <v>6787.9319009841365</v>
      </c>
      <c r="X19" s="734"/>
      <c r="Y19" s="735"/>
      <c r="Z19" s="201">
        <v>150</v>
      </c>
      <c r="AA19" s="218">
        <v>1426.0621261975705</v>
      </c>
      <c r="AB19" s="218">
        <v>0.36000000000000004</v>
      </c>
      <c r="AC19" s="217">
        <v>1487.1356644201344</v>
      </c>
      <c r="AD19" s="218">
        <v>1549.0816817601633</v>
      </c>
      <c r="AE19" s="217">
        <v>1396.6533907278622</v>
      </c>
      <c r="AF19" s="218">
        <v>1458.5994080678915</v>
      </c>
      <c r="AG19" s="217">
        <v>1580.7464845130196</v>
      </c>
      <c r="AH19" s="218">
        <v>1663.6320006722135</v>
      </c>
      <c r="AI19" s="217">
        <v>1695.2568730306775</v>
      </c>
      <c r="AJ19" s="218">
        <v>2018.4754469564411</v>
      </c>
      <c r="AK19" s="217">
        <v>2501.3576993783363</v>
      </c>
      <c r="AL19" s="218">
        <v>2726.6609566957563</v>
      </c>
      <c r="AM19" s="217">
        <v>2785.5183580295648</v>
      </c>
      <c r="AN19" s="218">
        <v>2994.5859169871987</v>
      </c>
      <c r="AO19" s="217">
        <v>3987.9602930333381</v>
      </c>
      <c r="AP19" s="218">
        <v>4579.7007866467038</v>
      </c>
      <c r="AQ19" s="217">
        <v>6109.1387108857234</v>
      </c>
    </row>
    <row r="20" spans="1:43" ht="1.5" customHeight="1" x14ac:dyDescent="0.25">
      <c r="A20" s="17"/>
      <c r="B20" s="1"/>
      <c r="C20" s="2"/>
      <c r="D20" s="64"/>
      <c r="E20" s="30"/>
      <c r="F20" s="31"/>
      <c r="G20" s="29"/>
      <c r="H20" s="31"/>
      <c r="I20" s="29"/>
      <c r="J20" s="31"/>
      <c r="K20" s="29"/>
      <c r="L20" s="31"/>
      <c r="M20" s="29"/>
      <c r="N20" s="31"/>
      <c r="O20" s="29"/>
      <c r="P20" s="31"/>
      <c r="Q20" s="29"/>
      <c r="R20" s="31"/>
      <c r="S20" s="29"/>
      <c r="T20" s="31"/>
      <c r="X20" s="17"/>
      <c r="Y20" s="1"/>
      <c r="Z20" s="2"/>
      <c r="AA20" s="205"/>
      <c r="AB20" s="206"/>
      <c r="AC20" s="204"/>
      <c r="AD20" s="207"/>
      <c r="AE20" s="204"/>
      <c r="AF20" s="207"/>
      <c r="AG20" s="204"/>
      <c r="AH20" s="207"/>
      <c r="AI20" s="204"/>
      <c r="AJ20" s="207"/>
      <c r="AK20" s="204"/>
      <c r="AL20" s="207"/>
      <c r="AM20" s="204"/>
      <c r="AN20" s="207"/>
      <c r="AO20" s="204"/>
      <c r="AP20" s="207"/>
      <c r="AQ20" s="204"/>
    </row>
    <row r="21" spans="1:43" ht="12.75" customHeight="1" x14ac:dyDescent="0.25">
      <c r="A21" s="628" t="s">
        <v>6</v>
      </c>
      <c r="B21" s="628"/>
      <c r="C21" s="89" t="s">
        <v>7</v>
      </c>
      <c r="D21" s="744">
        <v>4951.604604852675</v>
      </c>
      <c r="E21" s="741">
        <v>1.25</v>
      </c>
      <c r="F21" s="739">
        <v>5163.6655014587996</v>
      </c>
      <c r="G21" s="633">
        <v>5378.7558394450116</v>
      </c>
      <c r="H21" s="739">
        <v>4849.4909400272991</v>
      </c>
      <c r="I21" s="633">
        <v>5064.581278013512</v>
      </c>
      <c r="J21" s="739">
        <v>5488.7030712257629</v>
      </c>
      <c r="K21" s="633">
        <v>5776.5000023340745</v>
      </c>
      <c r="L21" s="739">
        <v>5886.3085869120741</v>
      </c>
      <c r="M21" s="633">
        <v>7008.5953019320868</v>
      </c>
      <c r="N21" s="739">
        <v>8685.2697895081128</v>
      </c>
      <c r="O21" s="633">
        <v>9467.5727663047091</v>
      </c>
      <c r="P21" s="739">
        <v>9671.9387431582109</v>
      </c>
      <c r="Q21" s="633">
        <v>10397.86776731666</v>
      </c>
      <c r="R21" s="739">
        <v>13847.084350810201</v>
      </c>
      <c r="S21" s="633">
        <v>15901.738842523275</v>
      </c>
      <c r="T21" s="739">
        <v>21212.287190575425</v>
      </c>
      <c r="X21" s="628" t="s">
        <v>6</v>
      </c>
      <c r="Y21" s="628"/>
      <c r="Z21" s="89" t="s">
        <v>7</v>
      </c>
      <c r="AA21" s="751">
        <v>4456.4441443674077</v>
      </c>
      <c r="AB21" s="751">
        <v>1.125</v>
      </c>
      <c r="AC21" s="752">
        <v>4647.2989513129196</v>
      </c>
      <c r="AD21" s="751">
        <v>4840.8802555005104</v>
      </c>
      <c r="AE21" s="752">
        <v>4364.5418460245692</v>
      </c>
      <c r="AF21" s="751">
        <v>4558.1231502121609</v>
      </c>
      <c r="AG21" s="752">
        <v>4939.8327641031865</v>
      </c>
      <c r="AH21" s="751">
        <v>5198.8500021006676</v>
      </c>
      <c r="AI21" s="752">
        <v>5297.6777282208668</v>
      </c>
      <c r="AJ21" s="751">
        <v>6307.7357717388786</v>
      </c>
      <c r="AK21" s="752">
        <v>7816.7428105573017</v>
      </c>
      <c r="AL21" s="751">
        <v>8520.8154896742381</v>
      </c>
      <c r="AM21" s="752">
        <v>8704.7448688423901</v>
      </c>
      <c r="AN21" s="751">
        <v>9358.0809905849947</v>
      </c>
      <c r="AO21" s="752">
        <v>12462.375915729181</v>
      </c>
      <c r="AP21" s="751">
        <v>14311.564958270948</v>
      </c>
      <c r="AQ21" s="752">
        <v>19091.058471517885</v>
      </c>
    </row>
    <row r="22" spans="1:43" ht="9.75" customHeight="1" x14ac:dyDescent="0.25">
      <c r="A22" s="628"/>
      <c r="B22" s="628"/>
      <c r="C22" s="90" t="s">
        <v>152</v>
      </c>
      <c r="D22" s="744"/>
      <c r="E22" s="741"/>
      <c r="F22" s="739"/>
      <c r="G22" s="633"/>
      <c r="H22" s="739"/>
      <c r="I22" s="633"/>
      <c r="J22" s="739"/>
      <c r="K22" s="633"/>
      <c r="L22" s="739"/>
      <c r="M22" s="633"/>
      <c r="N22" s="739"/>
      <c r="O22" s="633"/>
      <c r="P22" s="739"/>
      <c r="Q22" s="633"/>
      <c r="R22" s="739"/>
      <c r="S22" s="633"/>
      <c r="T22" s="739"/>
      <c r="X22" s="628"/>
      <c r="Y22" s="628"/>
      <c r="Z22" s="90" t="s">
        <v>152</v>
      </c>
      <c r="AA22" s="751">
        <v>0</v>
      </c>
      <c r="AB22" s="751">
        <v>0</v>
      </c>
      <c r="AC22" s="752">
        <v>0</v>
      </c>
      <c r="AD22" s="751">
        <v>0</v>
      </c>
      <c r="AE22" s="752">
        <v>0</v>
      </c>
      <c r="AF22" s="751">
        <v>0</v>
      </c>
      <c r="AG22" s="752">
        <v>0</v>
      </c>
      <c r="AH22" s="751">
        <v>0</v>
      </c>
      <c r="AI22" s="752">
        <v>0</v>
      </c>
      <c r="AJ22" s="751">
        <v>0</v>
      </c>
      <c r="AK22" s="752">
        <v>0</v>
      </c>
      <c r="AL22" s="751">
        <v>0</v>
      </c>
      <c r="AM22" s="752">
        <v>0</v>
      </c>
      <c r="AN22" s="751">
        <v>0</v>
      </c>
      <c r="AO22" s="752">
        <v>0</v>
      </c>
      <c r="AP22" s="751">
        <v>0</v>
      </c>
      <c r="AQ22" s="752">
        <v>0</v>
      </c>
    </row>
    <row r="23" spans="1:43" ht="12" customHeight="1" x14ac:dyDescent="0.25">
      <c r="A23" s="628"/>
      <c r="B23" s="628"/>
      <c r="C23" s="89" t="s">
        <v>8</v>
      </c>
      <c r="D23" s="744">
        <v>4555.4762364644603</v>
      </c>
      <c r="E23" s="741">
        <v>1.1499999999999999</v>
      </c>
      <c r="F23" s="739">
        <v>4750.5722613420949</v>
      </c>
      <c r="G23" s="633">
        <v>4948.4553722894107</v>
      </c>
      <c r="H23" s="739">
        <v>4461.5316648251146</v>
      </c>
      <c r="I23" s="633">
        <v>4659.4147757724313</v>
      </c>
      <c r="J23" s="739">
        <v>5049.6068255277014</v>
      </c>
      <c r="K23" s="633">
        <v>5314.380002147348</v>
      </c>
      <c r="L23" s="739">
        <v>5415.4038999591075</v>
      </c>
      <c r="M23" s="633">
        <v>6447.907677777519</v>
      </c>
      <c r="N23" s="739">
        <v>7990.4482063474625</v>
      </c>
      <c r="O23" s="633">
        <v>8710.1669450003319</v>
      </c>
      <c r="P23" s="739">
        <v>8898.1836437055535</v>
      </c>
      <c r="Q23" s="633">
        <v>9566.0383459313271</v>
      </c>
      <c r="R23" s="739">
        <v>12739.317602745383</v>
      </c>
      <c r="S23" s="633">
        <v>14629.599735121412</v>
      </c>
      <c r="T23" s="739">
        <v>19515.30421532939</v>
      </c>
      <c r="X23" s="628"/>
      <c r="Y23" s="628"/>
      <c r="Z23" s="89" t="s">
        <v>8</v>
      </c>
      <c r="AA23" s="751">
        <v>4099.9286128180147</v>
      </c>
      <c r="AB23" s="751">
        <v>1.0349999999999999</v>
      </c>
      <c r="AC23" s="752">
        <v>4275.5150352078854</v>
      </c>
      <c r="AD23" s="751">
        <v>4453.6098350604698</v>
      </c>
      <c r="AE23" s="752">
        <v>4015.3784983426031</v>
      </c>
      <c r="AF23" s="751">
        <v>4193.4732981951884</v>
      </c>
      <c r="AG23" s="752">
        <v>4544.6461429749315</v>
      </c>
      <c r="AH23" s="751">
        <v>4782.9420019326135</v>
      </c>
      <c r="AI23" s="752">
        <v>4873.8635099631965</v>
      </c>
      <c r="AJ23" s="751">
        <v>5803.1169099997669</v>
      </c>
      <c r="AK23" s="752">
        <v>7191.403385712716</v>
      </c>
      <c r="AL23" s="751">
        <v>7839.1502505002991</v>
      </c>
      <c r="AM23" s="752">
        <v>8008.3652793349984</v>
      </c>
      <c r="AN23" s="751">
        <v>8609.4345113381951</v>
      </c>
      <c r="AO23" s="752">
        <v>11465.385842470845</v>
      </c>
      <c r="AP23" s="751">
        <v>13166.639761609271</v>
      </c>
      <c r="AQ23" s="752">
        <v>17563.773793796452</v>
      </c>
    </row>
    <row r="24" spans="1:43" ht="9.75" customHeight="1" x14ac:dyDescent="0.25">
      <c r="A24" s="628"/>
      <c r="B24" s="628"/>
      <c r="C24" s="90" t="s">
        <v>152</v>
      </c>
      <c r="D24" s="744"/>
      <c r="E24" s="741"/>
      <c r="F24" s="739"/>
      <c r="G24" s="633"/>
      <c r="H24" s="739"/>
      <c r="I24" s="633"/>
      <c r="J24" s="739"/>
      <c r="K24" s="633"/>
      <c r="L24" s="739"/>
      <c r="M24" s="633"/>
      <c r="N24" s="739"/>
      <c r="O24" s="633"/>
      <c r="P24" s="739"/>
      <c r="Q24" s="633"/>
      <c r="R24" s="739"/>
      <c r="S24" s="633"/>
      <c r="T24" s="739"/>
      <c r="X24" s="628"/>
      <c r="Y24" s="628"/>
      <c r="Z24" s="90" t="s">
        <v>152</v>
      </c>
      <c r="AA24" s="751">
        <v>0</v>
      </c>
      <c r="AB24" s="751">
        <v>0</v>
      </c>
      <c r="AC24" s="752">
        <v>0</v>
      </c>
      <c r="AD24" s="751">
        <v>0</v>
      </c>
      <c r="AE24" s="752">
        <v>0</v>
      </c>
      <c r="AF24" s="751">
        <v>0</v>
      </c>
      <c r="AG24" s="752">
        <v>0</v>
      </c>
      <c r="AH24" s="751">
        <v>0</v>
      </c>
      <c r="AI24" s="752">
        <v>0</v>
      </c>
      <c r="AJ24" s="751">
        <v>0</v>
      </c>
      <c r="AK24" s="752">
        <v>0</v>
      </c>
      <c r="AL24" s="751">
        <v>0</v>
      </c>
      <c r="AM24" s="752">
        <v>0</v>
      </c>
      <c r="AN24" s="751">
        <v>0</v>
      </c>
      <c r="AO24" s="752">
        <v>0</v>
      </c>
      <c r="AP24" s="751">
        <v>0</v>
      </c>
      <c r="AQ24" s="752">
        <v>0</v>
      </c>
    </row>
    <row r="25" spans="1:43" ht="1.5" customHeight="1" x14ac:dyDescent="0.25">
      <c r="A25" s="17"/>
      <c r="B25" s="1"/>
      <c r="C25" s="2"/>
      <c r="D25" s="64"/>
      <c r="E25" s="30"/>
      <c r="F25" s="31"/>
      <c r="G25" s="29"/>
      <c r="H25" s="31"/>
      <c r="I25" s="29"/>
      <c r="J25" s="31"/>
      <c r="K25" s="29"/>
      <c r="L25" s="31"/>
      <c r="M25" s="29"/>
      <c r="N25" s="31"/>
      <c r="O25" s="29"/>
      <c r="P25" s="31"/>
      <c r="Q25" s="29"/>
      <c r="R25" s="31"/>
      <c r="S25" s="29"/>
      <c r="T25" s="31"/>
      <c r="X25" s="17"/>
      <c r="Y25" s="1"/>
      <c r="Z25" s="2"/>
      <c r="AA25" s="205"/>
      <c r="AB25" s="206"/>
      <c r="AC25" s="204"/>
      <c r="AD25" s="207"/>
      <c r="AE25" s="204"/>
      <c r="AF25" s="207"/>
      <c r="AG25" s="204"/>
      <c r="AH25" s="207"/>
      <c r="AI25" s="204"/>
      <c r="AJ25" s="207"/>
      <c r="AK25" s="204"/>
      <c r="AL25" s="207"/>
      <c r="AM25" s="204"/>
      <c r="AN25" s="207"/>
      <c r="AO25" s="204"/>
      <c r="AP25" s="207"/>
      <c r="AQ25" s="204"/>
    </row>
    <row r="26" spans="1:43" ht="12" customHeight="1" x14ac:dyDescent="0.25">
      <c r="A26" s="628" t="s">
        <v>9</v>
      </c>
      <c r="B26" s="628"/>
      <c r="C26" s="89" t="s">
        <v>10</v>
      </c>
      <c r="D26" s="744">
        <v>5347.7329732408889</v>
      </c>
      <c r="E26" s="741">
        <v>1.35</v>
      </c>
      <c r="F26" s="739">
        <v>5576.7587415755042</v>
      </c>
      <c r="G26" s="633">
        <v>5809.0563066006125</v>
      </c>
      <c r="H26" s="739">
        <v>5237.4502152294835</v>
      </c>
      <c r="I26" s="633">
        <v>5469.7477802545936</v>
      </c>
      <c r="J26" s="739">
        <v>5927.7993169238243</v>
      </c>
      <c r="K26" s="633">
        <v>6238.6200025208009</v>
      </c>
      <c r="L26" s="739">
        <v>6357.2132738650407</v>
      </c>
      <c r="M26" s="633">
        <v>7569.2829260866547</v>
      </c>
      <c r="N26" s="739">
        <v>9380.0913726687613</v>
      </c>
      <c r="O26" s="633">
        <v>10224.978587609086</v>
      </c>
      <c r="P26" s="739">
        <v>10445.693842610868</v>
      </c>
      <c r="Q26" s="633">
        <v>11229.697188701995</v>
      </c>
      <c r="R26" s="739">
        <v>14954.851098875019</v>
      </c>
      <c r="S26" s="633">
        <v>17173.87794992514</v>
      </c>
      <c r="T26" s="739">
        <v>22909.270165821461</v>
      </c>
      <c r="X26" s="628" t="s">
        <v>9</v>
      </c>
      <c r="Y26" s="628"/>
      <c r="Z26" s="89" t="s">
        <v>10</v>
      </c>
      <c r="AA26" s="751">
        <v>4812.9596759167998</v>
      </c>
      <c r="AB26" s="751">
        <v>1.2150000000000001</v>
      </c>
      <c r="AC26" s="752">
        <v>5019.0828674179538</v>
      </c>
      <c r="AD26" s="751">
        <v>5228.1506759405511</v>
      </c>
      <c r="AE26" s="752">
        <v>4713.7051937065353</v>
      </c>
      <c r="AF26" s="751">
        <v>4922.7730022291344</v>
      </c>
      <c r="AG26" s="752">
        <v>5335.0193852314424</v>
      </c>
      <c r="AH26" s="751">
        <v>5614.7580022687207</v>
      </c>
      <c r="AI26" s="752">
        <v>5721.4919464785371</v>
      </c>
      <c r="AJ26" s="751">
        <v>6812.3546334779894</v>
      </c>
      <c r="AK26" s="752">
        <v>8442.0822354018856</v>
      </c>
      <c r="AL26" s="751">
        <v>9202.4807288481788</v>
      </c>
      <c r="AM26" s="752">
        <v>9401.124458349781</v>
      </c>
      <c r="AN26" s="751">
        <v>10106.727469831796</v>
      </c>
      <c r="AO26" s="752">
        <v>13459.365988987516</v>
      </c>
      <c r="AP26" s="751">
        <v>15456.490154932626</v>
      </c>
      <c r="AQ26" s="752">
        <v>20618.343149239314</v>
      </c>
    </row>
    <row r="27" spans="1:43" ht="9.75" customHeight="1" x14ac:dyDescent="0.25">
      <c r="A27" s="628"/>
      <c r="B27" s="628"/>
      <c r="C27" s="90" t="s">
        <v>152</v>
      </c>
      <c r="D27" s="744"/>
      <c r="E27" s="741"/>
      <c r="F27" s="739"/>
      <c r="G27" s="633"/>
      <c r="H27" s="739"/>
      <c r="I27" s="633"/>
      <c r="J27" s="739"/>
      <c r="K27" s="633"/>
      <c r="L27" s="739"/>
      <c r="M27" s="633"/>
      <c r="N27" s="739"/>
      <c r="O27" s="633"/>
      <c r="P27" s="739"/>
      <c r="Q27" s="633"/>
      <c r="R27" s="739"/>
      <c r="S27" s="633"/>
      <c r="T27" s="739"/>
      <c r="X27" s="628"/>
      <c r="Y27" s="628"/>
      <c r="Z27" s="90" t="s">
        <v>152</v>
      </c>
      <c r="AA27" s="751">
        <v>0</v>
      </c>
      <c r="AB27" s="751">
        <v>0</v>
      </c>
      <c r="AC27" s="752">
        <v>0</v>
      </c>
      <c r="AD27" s="751">
        <v>0</v>
      </c>
      <c r="AE27" s="752">
        <v>0</v>
      </c>
      <c r="AF27" s="751">
        <v>0</v>
      </c>
      <c r="AG27" s="752">
        <v>0</v>
      </c>
      <c r="AH27" s="751">
        <v>0</v>
      </c>
      <c r="AI27" s="752">
        <v>0</v>
      </c>
      <c r="AJ27" s="751">
        <v>0</v>
      </c>
      <c r="AK27" s="752">
        <v>0</v>
      </c>
      <c r="AL27" s="751">
        <v>0</v>
      </c>
      <c r="AM27" s="752">
        <v>0</v>
      </c>
      <c r="AN27" s="751">
        <v>0</v>
      </c>
      <c r="AO27" s="752">
        <v>0</v>
      </c>
      <c r="AP27" s="751">
        <v>0</v>
      </c>
      <c r="AQ27" s="752">
        <v>0</v>
      </c>
    </row>
    <row r="28" spans="1:43" ht="12.75" customHeight="1" x14ac:dyDescent="0.25">
      <c r="A28" s="628"/>
      <c r="B28" s="628"/>
      <c r="C28" s="89" t="s">
        <v>11</v>
      </c>
      <c r="D28" s="744">
        <v>7922.5673677642799</v>
      </c>
      <c r="E28" s="741">
        <v>2</v>
      </c>
      <c r="F28" s="739">
        <v>8261.8648023340793</v>
      </c>
      <c r="G28" s="633">
        <v>8606.0093431120185</v>
      </c>
      <c r="H28" s="739">
        <v>7759.1855040436785</v>
      </c>
      <c r="I28" s="633">
        <v>8103.3300448216196</v>
      </c>
      <c r="J28" s="739">
        <v>8781.9249139612202</v>
      </c>
      <c r="K28" s="633">
        <v>9242.4000037345195</v>
      </c>
      <c r="L28" s="739">
        <v>9418.093739059319</v>
      </c>
      <c r="M28" s="633">
        <v>11213.752483091339</v>
      </c>
      <c r="N28" s="739">
        <v>13896.431663212979</v>
      </c>
      <c r="O28" s="633">
        <v>15148.116426087536</v>
      </c>
      <c r="P28" s="739">
        <v>15475.101989053137</v>
      </c>
      <c r="Q28" s="633">
        <v>16636.588427706658</v>
      </c>
      <c r="R28" s="739">
        <v>22155.334961296321</v>
      </c>
      <c r="S28" s="633">
        <v>25442.78214803724</v>
      </c>
      <c r="T28" s="739">
        <v>33939.659504920681</v>
      </c>
      <c r="X28" s="628"/>
      <c r="Y28" s="628"/>
      <c r="Z28" s="89" t="s">
        <v>11</v>
      </c>
      <c r="AA28" s="751">
        <v>7130.3106309878522</v>
      </c>
      <c r="AB28" s="751">
        <v>1.8</v>
      </c>
      <c r="AC28" s="752">
        <v>7435.6783221006717</v>
      </c>
      <c r="AD28" s="751">
        <v>7745.4084088008167</v>
      </c>
      <c r="AE28" s="752">
        <v>6983.2669536393105</v>
      </c>
      <c r="AF28" s="751">
        <v>7292.9970403394582</v>
      </c>
      <c r="AG28" s="752">
        <v>7903.7324225650982</v>
      </c>
      <c r="AH28" s="751">
        <v>8318.1600033610684</v>
      </c>
      <c r="AI28" s="752">
        <v>8476.2843651533876</v>
      </c>
      <c r="AJ28" s="751">
        <v>10092.377234782205</v>
      </c>
      <c r="AK28" s="752">
        <v>12506.788496891682</v>
      </c>
      <c r="AL28" s="751">
        <v>13633.304783478783</v>
      </c>
      <c r="AM28" s="752">
        <v>13927.591790147824</v>
      </c>
      <c r="AN28" s="751">
        <v>14972.929584935993</v>
      </c>
      <c r="AO28" s="752">
        <v>19939.801465166689</v>
      </c>
      <c r="AP28" s="751">
        <v>22898.503933233518</v>
      </c>
      <c r="AQ28" s="752">
        <v>30545.693554428613</v>
      </c>
    </row>
    <row r="29" spans="1:43" ht="10.5" customHeight="1" x14ac:dyDescent="0.25">
      <c r="A29" s="628"/>
      <c r="B29" s="628"/>
      <c r="C29" s="90" t="s">
        <v>152</v>
      </c>
      <c r="D29" s="744"/>
      <c r="E29" s="741"/>
      <c r="F29" s="739"/>
      <c r="G29" s="633"/>
      <c r="H29" s="739"/>
      <c r="I29" s="633"/>
      <c r="J29" s="739"/>
      <c r="K29" s="633"/>
      <c r="L29" s="739"/>
      <c r="M29" s="633"/>
      <c r="N29" s="739"/>
      <c r="O29" s="633"/>
      <c r="P29" s="739"/>
      <c r="Q29" s="633"/>
      <c r="R29" s="739"/>
      <c r="S29" s="633"/>
      <c r="T29" s="739"/>
      <c r="X29" s="628"/>
      <c r="Y29" s="628"/>
      <c r="Z29" s="90" t="s">
        <v>152</v>
      </c>
      <c r="AA29" s="751">
        <v>0</v>
      </c>
      <c r="AB29" s="751">
        <v>0</v>
      </c>
      <c r="AC29" s="752">
        <v>0</v>
      </c>
      <c r="AD29" s="751">
        <v>0</v>
      </c>
      <c r="AE29" s="752">
        <v>0</v>
      </c>
      <c r="AF29" s="751">
        <v>0</v>
      </c>
      <c r="AG29" s="752">
        <v>0</v>
      </c>
      <c r="AH29" s="751">
        <v>0</v>
      </c>
      <c r="AI29" s="752">
        <v>0</v>
      </c>
      <c r="AJ29" s="751">
        <v>0</v>
      </c>
      <c r="AK29" s="752">
        <v>0</v>
      </c>
      <c r="AL29" s="751">
        <v>0</v>
      </c>
      <c r="AM29" s="752">
        <v>0</v>
      </c>
      <c r="AN29" s="751">
        <v>0</v>
      </c>
      <c r="AO29" s="752">
        <v>0</v>
      </c>
      <c r="AP29" s="751">
        <v>0</v>
      </c>
      <c r="AQ29" s="752">
        <v>0</v>
      </c>
    </row>
    <row r="30" spans="1:43" ht="1.5" customHeight="1" x14ac:dyDescent="0.25">
      <c r="A30" s="17"/>
      <c r="B30" s="1"/>
      <c r="C30" s="2"/>
      <c r="D30" s="64"/>
      <c r="E30" s="30"/>
      <c r="F30" s="31"/>
      <c r="G30" s="29"/>
      <c r="H30" s="31"/>
      <c r="I30" s="29"/>
      <c r="J30" s="31"/>
      <c r="K30" s="29"/>
      <c r="L30" s="31"/>
      <c r="M30" s="29"/>
      <c r="N30" s="31"/>
      <c r="O30" s="29"/>
      <c r="P30" s="31"/>
      <c r="Q30" s="29"/>
      <c r="R30" s="31"/>
      <c r="S30" s="29"/>
      <c r="T30" s="31"/>
      <c r="X30" s="17"/>
      <c r="Y30" s="1"/>
      <c r="Z30" s="2"/>
      <c r="AA30" s="205"/>
      <c r="AB30" s="206"/>
      <c r="AC30" s="204"/>
      <c r="AD30" s="207"/>
      <c r="AE30" s="204"/>
      <c r="AF30" s="207"/>
      <c r="AG30" s="204"/>
      <c r="AH30" s="207"/>
      <c r="AI30" s="204"/>
      <c r="AJ30" s="207"/>
      <c r="AK30" s="204"/>
      <c r="AL30" s="207"/>
      <c r="AM30" s="204"/>
      <c r="AN30" s="207"/>
      <c r="AO30" s="204"/>
      <c r="AP30" s="207"/>
      <c r="AQ30" s="204"/>
    </row>
    <row r="31" spans="1:43" ht="15" customHeight="1" x14ac:dyDescent="0.25">
      <c r="A31" s="629" t="s">
        <v>12</v>
      </c>
      <c r="B31" s="630" t="s">
        <v>13</v>
      </c>
      <c r="C31" s="89" t="s">
        <v>14</v>
      </c>
      <c r="D31" s="633">
        <v>950.56413675300018</v>
      </c>
      <c r="E31" s="633"/>
      <c r="F31" s="739">
        <v>994.40161474500007</v>
      </c>
      <c r="G31" s="633">
        <v>1011.7539497835002</v>
      </c>
      <c r="H31" s="739">
        <v>883.73347177500011</v>
      </c>
      <c r="I31" s="633">
        <v>901.0858068135002</v>
      </c>
      <c r="J31" s="739">
        <v>962.27561984400006</v>
      </c>
      <c r="K31" s="633">
        <v>993.32716675500012</v>
      </c>
      <c r="L31" s="739">
        <v>1032.0072943950004</v>
      </c>
      <c r="M31" s="633">
        <v>1248.2936747819999</v>
      </c>
      <c r="N31" s="739">
        <v>1528.5097105740003</v>
      </c>
      <c r="O31" s="633">
        <v>1662.7619869245004</v>
      </c>
      <c r="P31" s="739">
        <v>1734.7500022545</v>
      </c>
      <c r="Q31" s="633">
        <v>1898.2809863325006</v>
      </c>
      <c r="R31" s="739">
        <v>2576.8717150487846</v>
      </c>
      <c r="S31" s="633">
        <v>2996.0568538673851</v>
      </c>
      <c r="T31" s="739">
        <v>4763.874174906925</v>
      </c>
      <c r="X31" s="629" t="s">
        <v>12</v>
      </c>
      <c r="Y31" s="630" t="s">
        <v>13</v>
      </c>
      <c r="Z31" s="89" t="s">
        <v>14</v>
      </c>
      <c r="AA31" s="728">
        <v>855.50772307770023</v>
      </c>
      <c r="AB31" s="728">
        <v>0</v>
      </c>
      <c r="AC31" s="729">
        <v>894.9614532705001</v>
      </c>
      <c r="AD31" s="728">
        <v>910.57855480515013</v>
      </c>
      <c r="AE31" s="729">
        <v>795.36012459750009</v>
      </c>
      <c r="AF31" s="728">
        <v>810.97722613215024</v>
      </c>
      <c r="AG31" s="729">
        <v>866.04805785960002</v>
      </c>
      <c r="AH31" s="728">
        <v>893.9944500795001</v>
      </c>
      <c r="AI31" s="729">
        <v>928.80656495550033</v>
      </c>
      <c r="AJ31" s="728">
        <v>1123.4643073038001</v>
      </c>
      <c r="AK31" s="729">
        <v>1375.6587395166002</v>
      </c>
      <c r="AL31" s="728">
        <v>1496.4857882320505</v>
      </c>
      <c r="AM31" s="729">
        <v>1561.27500202905</v>
      </c>
      <c r="AN31" s="728">
        <v>1708.4528876992506</v>
      </c>
      <c r="AO31" s="729">
        <v>2319.1845435439063</v>
      </c>
      <c r="AP31" s="728">
        <v>2696.4511684806466</v>
      </c>
      <c r="AQ31" s="729">
        <v>4287.4867574162326</v>
      </c>
    </row>
    <row r="32" spans="1:43" ht="9.75" customHeight="1" x14ac:dyDescent="0.25">
      <c r="A32" s="629"/>
      <c r="B32" s="630"/>
      <c r="C32" s="91" t="s">
        <v>15</v>
      </c>
      <c r="D32" s="633"/>
      <c r="E32" s="633"/>
      <c r="F32" s="739"/>
      <c r="G32" s="633"/>
      <c r="H32" s="739"/>
      <c r="I32" s="633"/>
      <c r="J32" s="739"/>
      <c r="K32" s="633"/>
      <c r="L32" s="739"/>
      <c r="M32" s="633"/>
      <c r="N32" s="739"/>
      <c r="O32" s="633"/>
      <c r="P32" s="739"/>
      <c r="Q32" s="633"/>
      <c r="R32" s="739"/>
      <c r="S32" s="633"/>
      <c r="T32" s="739"/>
      <c r="X32" s="629"/>
      <c r="Y32" s="630"/>
      <c r="Z32" s="91" t="s">
        <v>15</v>
      </c>
      <c r="AA32" s="728">
        <v>0</v>
      </c>
      <c r="AB32" s="728">
        <v>0</v>
      </c>
      <c r="AC32" s="729">
        <v>0</v>
      </c>
      <c r="AD32" s="728">
        <v>0</v>
      </c>
      <c r="AE32" s="729">
        <v>0</v>
      </c>
      <c r="AF32" s="728">
        <v>0</v>
      </c>
      <c r="AG32" s="729">
        <v>0</v>
      </c>
      <c r="AH32" s="728">
        <v>0</v>
      </c>
      <c r="AI32" s="729">
        <v>0</v>
      </c>
      <c r="AJ32" s="728">
        <v>0</v>
      </c>
      <c r="AK32" s="729">
        <v>0</v>
      </c>
      <c r="AL32" s="728">
        <v>0</v>
      </c>
      <c r="AM32" s="729">
        <v>0</v>
      </c>
      <c r="AN32" s="728">
        <v>0</v>
      </c>
      <c r="AO32" s="729">
        <v>0</v>
      </c>
      <c r="AP32" s="728">
        <v>0</v>
      </c>
      <c r="AQ32" s="729">
        <v>0</v>
      </c>
    </row>
    <row r="33" spans="1:43" ht="12" customHeight="1" x14ac:dyDescent="0.25">
      <c r="A33" s="629"/>
      <c r="B33" s="630"/>
      <c r="C33" s="89" t="s">
        <v>16</v>
      </c>
      <c r="D33" s="633">
        <v>844.94589933600025</v>
      </c>
      <c r="E33" s="633"/>
      <c r="F33" s="739">
        <v>883.91254644000003</v>
      </c>
      <c r="G33" s="633">
        <v>899.33684425200011</v>
      </c>
      <c r="H33" s="739">
        <v>785.54086380000012</v>
      </c>
      <c r="I33" s="633">
        <v>800.9651616120002</v>
      </c>
      <c r="J33" s="739">
        <v>855.35610652800005</v>
      </c>
      <c r="K33" s="633">
        <v>882.95748156000013</v>
      </c>
      <c r="L33" s="739">
        <v>917.33981724000023</v>
      </c>
      <c r="M33" s="633">
        <v>1109.5943775840001</v>
      </c>
      <c r="N33" s="739">
        <v>1358.6752982880005</v>
      </c>
      <c r="O33" s="633">
        <v>1478.0106550440005</v>
      </c>
      <c r="P33" s="739">
        <v>1542.0000020040002</v>
      </c>
      <c r="Q33" s="633">
        <v>1687.3608767400005</v>
      </c>
      <c r="R33" s="739">
        <v>2290.55263559892</v>
      </c>
      <c r="S33" s="633">
        <v>2663.1616478821202</v>
      </c>
      <c r="T33" s="739">
        <v>4234.5548221394884</v>
      </c>
      <c r="X33" s="629"/>
      <c r="Y33" s="630"/>
      <c r="Z33" s="89" t="s">
        <v>16</v>
      </c>
      <c r="AA33" s="728">
        <v>760.45130940240028</v>
      </c>
      <c r="AB33" s="728">
        <v>0</v>
      </c>
      <c r="AC33" s="729">
        <v>795.52129179600001</v>
      </c>
      <c r="AD33" s="728">
        <v>809.40315982680011</v>
      </c>
      <c r="AE33" s="729">
        <v>706.98677742000018</v>
      </c>
      <c r="AF33" s="728">
        <v>720.86864545080016</v>
      </c>
      <c r="AG33" s="729">
        <v>769.82049587520009</v>
      </c>
      <c r="AH33" s="728">
        <v>794.66173340400019</v>
      </c>
      <c r="AI33" s="729">
        <v>825.60583551600018</v>
      </c>
      <c r="AJ33" s="728">
        <v>998.6349398256001</v>
      </c>
      <c r="AK33" s="729">
        <v>1222.8077684592004</v>
      </c>
      <c r="AL33" s="728">
        <v>1330.2095895396005</v>
      </c>
      <c r="AM33" s="729">
        <v>1387.8000018036003</v>
      </c>
      <c r="AN33" s="728">
        <v>1518.6247890660006</v>
      </c>
      <c r="AO33" s="729">
        <v>2061.4973720390281</v>
      </c>
      <c r="AP33" s="728">
        <v>2396.8454830939081</v>
      </c>
      <c r="AQ33" s="729">
        <v>3811.0993399255394</v>
      </c>
    </row>
    <row r="34" spans="1:43" ht="11.25" customHeight="1" x14ac:dyDescent="0.25">
      <c r="A34" s="629"/>
      <c r="B34" s="630"/>
      <c r="C34" s="90" t="s">
        <v>5</v>
      </c>
      <c r="D34" s="633"/>
      <c r="E34" s="633"/>
      <c r="F34" s="739"/>
      <c r="G34" s="633"/>
      <c r="H34" s="739"/>
      <c r="I34" s="633"/>
      <c r="J34" s="739"/>
      <c r="K34" s="633"/>
      <c r="L34" s="739"/>
      <c r="M34" s="633"/>
      <c r="N34" s="739"/>
      <c r="O34" s="633"/>
      <c r="P34" s="739"/>
      <c r="Q34" s="633"/>
      <c r="R34" s="739"/>
      <c r="S34" s="633"/>
      <c r="T34" s="739"/>
      <c r="X34" s="629"/>
      <c r="Y34" s="630"/>
      <c r="Z34" s="90" t="s">
        <v>5</v>
      </c>
      <c r="AA34" s="728">
        <v>0</v>
      </c>
      <c r="AB34" s="728">
        <v>0</v>
      </c>
      <c r="AC34" s="729">
        <v>0</v>
      </c>
      <c r="AD34" s="728">
        <v>0</v>
      </c>
      <c r="AE34" s="729">
        <v>0</v>
      </c>
      <c r="AF34" s="728">
        <v>0</v>
      </c>
      <c r="AG34" s="729">
        <v>0</v>
      </c>
      <c r="AH34" s="728">
        <v>0</v>
      </c>
      <c r="AI34" s="729">
        <v>0</v>
      </c>
      <c r="AJ34" s="728">
        <v>0</v>
      </c>
      <c r="AK34" s="729">
        <v>0</v>
      </c>
      <c r="AL34" s="728">
        <v>0</v>
      </c>
      <c r="AM34" s="729">
        <v>0</v>
      </c>
      <c r="AN34" s="728">
        <v>0</v>
      </c>
      <c r="AO34" s="729">
        <v>0</v>
      </c>
      <c r="AP34" s="728">
        <v>0</v>
      </c>
      <c r="AQ34" s="729">
        <v>0</v>
      </c>
    </row>
    <row r="35" spans="1:43" ht="1.5" customHeight="1" x14ac:dyDescent="0.25">
      <c r="A35" s="17"/>
      <c r="B35" s="1"/>
      <c r="C35" s="2"/>
      <c r="D35" s="64"/>
      <c r="E35" s="30"/>
      <c r="F35" s="31"/>
      <c r="G35" s="29"/>
      <c r="H35" s="31"/>
      <c r="I35" s="29"/>
      <c r="J35" s="31"/>
      <c r="K35" s="29"/>
      <c r="L35" s="31"/>
      <c r="M35" s="29"/>
      <c r="N35" s="31"/>
      <c r="O35" s="29"/>
      <c r="P35" s="31"/>
      <c r="Q35" s="29"/>
      <c r="R35" s="31"/>
      <c r="S35" s="29"/>
      <c r="T35" s="31"/>
      <c r="X35" s="17"/>
      <c r="Y35" s="1"/>
      <c r="Z35" s="2"/>
      <c r="AA35" s="205"/>
      <c r="AB35" s="206"/>
      <c r="AC35" s="204"/>
      <c r="AD35" s="207"/>
      <c r="AE35" s="204"/>
      <c r="AF35" s="207"/>
      <c r="AG35" s="204"/>
      <c r="AH35" s="207"/>
      <c r="AI35" s="204"/>
      <c r="AJ35" s="207"/>
      <c r="AK35" s="204"/>
      <c r="AL35" s="207"/>
      <c r="AM35" s="204"/>
      <c r="AN35" s="207"/>
      <c r="AO35" s="204"/>
      <c r="AP35" s="207"/>
      <c r="AQ35" s="204"/>
    </row>
    <row r="36" spans="1:43" ht="12" customHeight="1" x14ac:dyDescent="0.25">
      <c r="A36" s="731" t="s">
        <v>131</v>
      </c>
      <c r="B36" s="732" t="s">
        <v>132</v>
      </c>
      <c r="C36" s="92" t="s">
        <v>133</v>
      </c>
      <c r="D36" s="633"/>
      <c r="E36" s="741"/>
      <c r="F36" s="739"/>
      <c r="G36" s="633">
        <v>2180.3534294850006</v>
      </c>
      <c r="H36" s="739"/>
      <c r="I36" s="633">
        <v>2057.3888261850007</v>
      </c>
      <c r="J36" s="739"/>
      <c r="K36" s="633"/>
      <c r="L36" s="739"/>
      <c r="M36" s="633"/>
      <c r="N36" s="739"/>
      <c r="O36" s="633"/>
      <c r="P36" s="739"/>
      <c r="Q36" s="633"/>
      <c r="R36" s="739"/>
      <c r="S36" s="633"/>
      <c r="T36" s="739"/>
      <c r="X36" s="731" t="s">
        <v>131</v>
      </c>
      <c r="Y36" s="732" t="s">
        <v>132</v>
      </c>
      <c r="Z36" s="92" t="s">
        <v>133</v>
      </c>
      <c r="AA36" s="728"/>
      <c r="AB36" s="748"/>
      <c r="AC36" s="729"/>
      <c r="AD36" s="749">
        <v>1962.3180865365005</v>
      </c>
      <c r="AE36" s="729"/>
      <c r="AF36" s="728">
        <v>1851.6499435665007</v>
      </c>
      <c r="AG36" s="729"/>
      <c r="AH36" s="728"/>
      <c r="AI36" s="729"/>
      <c r="AJ36" s="728"/>
      <c r="AK36" s="729"/>
      <c r="AL36" s="728"/>
      <c r="AM36" s="729"/>
      <c r="AN36" s="728"/>
      <c r="AO36" s="729"/>
      <c r="AP36" s="728"/>
      <c r="AQ36" s="729"/>
    </row>
    <row r="37" spans="1:43" ht="11.25" customHeight="1" x14ac:dyDescent="0.25">
      <c r="A37" s="731"/>
      <c r="B37" s="732"/>
      <c r="C37" s="91" t="s">
        <v>134</v>
      </c>
      <c r="D37" s="633"/>
      <c r="E37" s="741"/>
      <c r="F37" s="739"/>
      <c r="G37" s="633"/>
      <c r="H37" s="739"/>
      <c r="I37" s="633"/>
      <c r="J37" s="739"/>
      <c r="K37" s="633"/>
      <c r="L37" s="739"/>
      <c r="M37" s="633"/>
      <c r="N37" s="739"/>
      <c r="O37" s="633"/>
      <c r="P37" s="739"/>
      <c r="Q37" s="633"/>
      <c r="R37" s="739"/>
      <c r="S37" s="633"/>
      <c r="T37" s="739"/>
      <c r="X37" s="731"/>
      <c r="Y37" s="732"/>
      <c r="Z37" s="91" t="s">
        <v>134</v>
      </c>
      <c r="AA37" s="728"/>
      <c r="AB37" s="748"/>
      <c r="AC37" s="729"/>
      <c r="AD37" s="750">
        <v>0</v>
      </c>
      <c r="AE37" s="729"/>
      <c r="AF37" s="728">
        <v>0</v>
      </c>
      <c r="AG37" s="729"/>
      <c r="AH37" s="728"/>
      <c r="AI37" s="729"/>
      <c r="AJ37" s="728"/>
      <c r="AK37" s="729"/>
      <c r="AL37" s="728"/>
      <c r="AM37" s="729"/>
      <c r="AN37" s="728"/>
      <c r="AO37" s="729"/>
      <c r="AP37" s="728"/>
      <c r="AQ37" s="729"/>
    </row>
    <row r="38" spans="1:43" ht="12" customHeight="1" x14ac:dyDescent="0.25">
      <c r="A38" s="731"/>
      <c r="B38" s="732"/>
      <c r="C38" s="92" t="s">
        <v>135</v>
      </c>
      <c r="D38" s="633">
        <v>2006.7465109230004</v>
      </c>
      <c r="E38" s="633"/>
      <c r="F38" s="739">
        <v>2099.2922977949997</v>
      </c>
      <c r="G38" s="633">
        <v>2135.9250050985002</v>
      </c>
      <c r="H38" s="739">
        <v>1865.6595515250001</v>
      </c>
      <c r="I38" s="633">
        <v>1902.2922588285003</v>
      </c>
      <c r="J38" s="739">
        <v>2031.470753004</v>
      </c>
      <c r="K38" s="633">
        <v>2097.0240187049999</v>
      </c>
      <c r="L38" s="739">
        <v>2178.6820659450004</v>
      </c>
      <c r="M38" s="633">
        <v>2635.2866467619997</v>
      </c>
      <c r="N38" s="739">
        <v>3226.8538334340005</v>
      </c>
      <c r="O38" s="633">
        <v>3510.2753057295004</v>
      </c>
      <c r="P38" s="739">
        <v>3662.2500047594999</v>
      </c>
      <c r="Q38" s="633">
        <v>4007.4820822575007</v>
      </c>
      <c r="R38" s="739">
        <v>5440.0625095474343</v>
      </c>
      <c r="S38" s="633">
        <v>6325.0089137200348</v>
      </c>
      <c r="T38" s="739">
        <v>10057.067702581286</v>
      </c>
      <c r="X38" s="731"/>
      <c r="Y38" s="732"/>
      <c r="Z38" s="92" t="s">
        <v>135</v>
      </c>
      <c r="AA38" s="728">
        <v>1806.0718598307003</v>
      </c>
      <c r="AB38" s="728">
        <v>0</v>
      </c>
      <c r="AC38" s="729">
        <v>1889.3630680154997</v>
      </c>
      <c r="AD38" s="728">
        <v>1922.3325045886502</v>
      </c>
      <c r="AE38" s="729">
        <v>1679.0935963725001</v>
      </c>
      <c r="AF38" s="728">
        <v>1712.0630329456503</v>
      </c>
      <c r="AG38" s="729">
        <v>1828.3236777036</v>
      </c>
      <c r="AH38" s="728">
        <v>1887.3216168345</v>
      </c>
      <c r="AI38" s="729">
        <v>1960.8138593505005</v>
      </c>
      <c r="AJ38" s="728">
        <v>2371.7579820858</v>
      </c>
      <c r="AK38" s="729">
        <v>2904.1684500906003</v>
      </c>
      <c r="AL38" s="728">
        <v>3159.2477751565502</v>
      </c>
      <c r="AM38" s="729">
        <v>3296.0250042835501</v>
      </c>
      <c r="AN38" s="728">
        <v>3606.7338740317505</v>
      </c>
      <c r="AO38" s="729">
        <v>4896.0562585926909</v>
      </c>
      <c r="AP38" s="728">
        <v>5692.5080223480318</v>
      </c>
      <c r="AQ38" s="729">
        <v>9051.3609323231576</v>
      </c>
    </row>
    <row r="39" spans="1:43" ht="11.25" customHeight="1" x14ac:dyDescent="0.25">
      <c r="A39" s="731"/>
      <c r="B39" s="732"/>
      <c r="C39" s="93" t="s">
        <v>136</v>
      </c>
      <c r="D39" s="633"/>
      <c r="E39" s="633"/>
      <c r="F39" s="739"/>
      <c r="G39" s="633"/>
      <c r="H39" s="739"/>
      <c r="I39" s="633"/>
      <c r="J39" s="739"/>
      <c r="K39" s="633"/>
      <c r="L39" s="739"/>
      <c r="M39" s="633"/>
      <c r="N39" s="739"/>
      <c r="O39" s="633"/>
      <c r="P39" s="739"/>
      <c r="Q39" s="633"/>
      <c r="R39" s="739"/>
      <c r="S39" s="633"/>
      <c r="T39" s="739"/>
      <c r="X39" s="731"/>
      <c r="Y39" s="732"/>
      <c r="Z39" s="93" t="s">
        <v>136</v>
      </c>
      <c r="AA39" s="728">
        <v>0</v>
      </c>
      <c r="AB39" s="728">
        <v>0</v>
      </c>
      <c r="AC39" s="729">
        <v>0</v>
      </c>
      <c r="AD39" s="728">
        <v>0</v>
      </c>
      <c r="AE39" s="729">
        <v>0</v>
      </c>
      <c r="AF39" s="728">
        <v>0</v>
      </c>
      <c r="AG39" s="729">
        <v>0</v>
      </c>
      <c r="AH39" s="728">
        <v>0</v>
      </c>
      <c r="AI39" s="729">
        <v>0</v>
      </c>
      <c r="AJ39" s="728">
        <v>0</v>
      </c>
      <c r="AK39" s="729">
        <v>0</v>
      </c>
      <c r="AL39" s="728">
        <v>0</v>
      </c>
      <c r="AM39" s="729">
        <v>0</v>
      </c>
      <c r="AN39" s="728">
        <v>0</v>
      </c>
      <c r="AO39" s="729">
        <v>0</v>
      </c>
      <c r="AP39" s="728">
        <v>0</v>
      </c>
      <c r="AQ39" s="729">
        <v>0</v>
      </c>
    </row>
    <row r="40" spans="1:43" ht="11.25" customHeight="1" x14ac:dyDescent="0.25">
      <c r="A40" s="731"/>
      <c r="B40" s="732"/>
      <c r="C40" s="43" t="s">
        <v>31</v>
      </c>
      <c r="D40" s="633" t="s">
        <v>137</v>
      </c>
      <c r="E40" s="633"/>
      <c r="F40" s="633"/>
      <c r="G40" s="633"/>
      <c r="H40" s="633"/>
      <c r="I40" s="633"/>
      <c r="J40" s="633"/>
      <c r="K40" s="633"/>
      <c r="L40" s="633"/>
      <c r="M40" s="633"/>
      <c r="N40" s="633"/>
      <c r="O40" s="633"/>
      <c r="P40" s="633"/>
      <c r="Q40" s="633"/>
      <c r="R40" s="633"/>
      <c r="S40" s="633"/>
      <c r="T40" s="633"/>
      <c r="X40" s="731"/>
      <c r="Y40" s="732"/>
      <c r="Z40" s="202" t="s">
        <v>31</v>
      </c>
      <c r="AA40" s="728" t="s">
        <v>137</v>
      </c>
      <c r="AB40" s="728"/>
      <c r="AC40" s="728"/>
      <c r="AD40" s="728"/>
      <c r="AE40" s="728"/>
      <c r="AF40" s="728"/>
      <c r="AG40" s="728"/>
      <c r="AH40" s="728"/>
      <c r="AI40" s="728"/>
      <c r="AJ40" s="728"/>
      <c r="AK40" s="728"/>
      <c r="AL40" s="728"/>
      <c r="AM40" s="728"/>
      <c r="AN40" s="728"/>
      <c r="AO40" s="728"/>
      <c r="AP40" s="728"/>
      <c r="AQ40" s="728"/>
    </row>
    <row r="41" spans="1:43" ht="10.5" customHeight="1" x14ac:dyDescent="0.25">
      <c r="A41" s="731"/>
      <c r="B41" s="732"/>
      <c r="C41" s="44" t="s">
        <v>152</v>
      </c>
      <c r="D41" s="633"/>
      <c r="E41" s="633"/>
      <c r="F41" s="633"/>
      <c r="G41" s="633"/>
      <c r="H41" s="633"/>
      <c r="I41" s="633"/>
      <c r="J41" s="633"/>
      <c r="K41" s="633"/>
      <c r="L41" s="633"/>
      <c r="M41" s="633"/>
      <c r="N41" s="633"/>
      <c r="O41" s="633"/>
      <c r="P41" s="633"/>
      <c r="Q41" s="633"/>
      <c r="R41" s="633"/>
      <c r="S41" s="633"/>
      <c r="T41" s="633"/>
      <c r="X41" s="731"/>
      <c r="Y41" s="732"/>
      <c r="Z41" s="44" t="s">
        <v>152</v>
      </c>
      <c r="AA41" s="728"/>
      <c r="AB41" s="728"/>
      <c r="AC41" s="728"/>
      <c r="AD41" s="728"/>
      <c r="AE41" s="728"/>
      <c r="AF41" s="728"/>
      <c r="AG41" s="728"/>
      <c r="AH41" s="728"/>
      <c r="AI41" s="728"/>
      <c r="AJ41" s="728"/>
      <c r="AK41" s="728"/>
      <c r="AL41" s="728"/>
      <c r="AM41" s="728"/>
      <c r="AN41" s="728"/>
      <c r="AO41" s="728"/>
      <c r="AP41" s="728"/>
      <c r="AQ41" s="728"/>
    </row>
    <row r="42" spans="1:43" ht="1.5" customHeight="1" x14ac:dyDescent="0.25">
      <c r="A42" s="17"/>
      <c r="B42" s="1"/>
      <c r="C42" s="2"/>
      <c r="D42" s="64"/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X42" s="17"/>
      <c r="Y42" s="1"/>
      <c r="Z42" s="2"/>
      <c r="AA42" s="205"/>
      <c r="AB42" s="206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</row>
    <row r="43" spans="1:43" ht="11.25" customHeight="1" x14ac:dyDescent="0.25">
      <c r="A43" s="631" t="s">
        <v>66</v>
      </c>
      <c r="B43" s="632" t="s">
        <v>24</v>
      </c>
      <c r="C43" s="89" t="s">
        <v>153</v>
      </c>
      <c r="D43" s="757">
        <v>1056.1823741700002</v>
      </c>
      <c r="E43" s="757">
        <v>0.5</v>
      </c>
      <c r="F43" s="756">
        <v>1104.89068305</v>
      </c>
      <c r="G43" s="757">
        <v>1124.1710553150001</v>
      </c>
      <c r="H43" s="756">
        <v>981.9260797500001</v>
      </c>
      <c r="I43" s="757">
        <v>1001.2064520150002</v>
      </c>
      <c r="J43" s="756">
        <v>1069.1951331600001</v>
      </c>
      <c r="K43" s="757">
        <v>1103.6968519500001</v>
      </c>
      <c r="L43" s="756">
        <v>1146.6747715500003</v>
      </c>
      <c r="M43" s="757">
        <v>1386.99297198</v>
      </c>
      <c r="N43" s="756">
        <v>1698.3441228600004</v>
      </c>
      <c r="O43" s="757">
        <v>1847.5133188050004</v>
      </c>
      <c r="P43" s="756">
        <v>1927.5000025050001</v>
      </c>
      <c r="Q43" s="757">
        <v>2109.2010959250006</v>
      </c>
      <c r="R43" s="756">
        <v>2863.1907944986497</v>
      </c>
      <c r="S43" s="757">
        <v>3328.9520598526501</v>
      </c>
      <c r="T43" s="756">
        <v>5293.1935276743607</v>
      </c>
      <c r="X43" s="631" t="s">
        <v>66</v>
      </c>
      <c r="Y43" s="632" t="s">
        <v>24</v>
      </c>
      <c r="Z43" s="89" t="s">
        <v>153</v>
      </c>
      <c r="AA43" s="746">
        <v>950.56413675300018</v>
      </c>
      <c r="AB43" s="746">
        <v>0.45</v>
      </c>
      <c r="AC43" s="745">
        <v>994.40161474500007</v>
      </c>
      <c r="AD43" s="746">
        <v>1011.7539497835002</v>
      </c>
      <c r="AE43" s="745">
        <v>883.73347177500011</v>
      </c>
      <c r="AF43" s="746">
        <v>901.0858068135002</v>
      </c>
      <c r="AG43" s="745">
        <v>962.27561984400006</v>
      </c>
      <c r="AH43" s="746">
        <v>993.32716675500012</v>
      </c>
      <c r="AI43" s="745">
        <v>1032.0072943950004</v>
      </c>
      <c r="AJ43" s="746">
        <v>1248.2936747819999</v>
      </c>
      <c r="AK43" s="745">
        <v>1528.5097105740003</v>
      </c>
      <c r="AL43" s="746">
        <v>1662.7619869245004</v>
      </c>
      <c r="AM43" s="745">
        <v>1734.7500022545</v>
      </c>
      <c r="AN43" s="746">
        <v>1898.2809863325006</v>
      </c>
      <c r="AO43" s="745">
        <v>2576.8717150487846</v>
      </c>
      <c r="AP43" s="746">
        <v>2996.0568538673851</v>
      </c>
      <c r="AQ43" s="745">
        <v>4763.874174906925</v>
      </c>
    </row>
    <row r="44" spans="1:43" ht="9.75" customHeight="1" x14ac:dyDescent="0.25">
      <c r="A44" s="631"/>
      <c r="B44" s="632"/>
      <c r="C44" s="91" t="s">
        <v>154</v>
      </c>
      <c r="D44" s="757"/>
      <c r="E44" s="757"/>
      <c r="F44" s="756"/>
      <c r="G44" s="757"/>
      <c r="H44" s="756"/>
      <c r="I44" s="757"/>
      <c r="J44" s="756"/>
      <c r="K44" s="757"/>
      <c r="L44" s="756"/>
      <c r="M44" s="757"/>
      <c r="N44" s="756"/>
      <c r="O44" s="757"/>
      <c r="P44" s="756"/>
      <c r="Q44" s="757"/>
      <c r="R44" s="756"/>
      <c r="S44" s="757"/>
      <c r="T44" s="756"/>
      <c r="X44" s="631"/>
      <c r="Y44" s="632"/>
      <c r="Z44" s="91" t="s">
        <v>154</v>
      </c>
      <c r="AA44" s="746">
        <v>0</v>
      </c>
      <c r="AB44" s="746">
        <v>0</v>
      </c>
      <c r="AC44" s="745">
        <v>0</v>
      </c>
      <c r="AD44" s="746">
        <v>0</v>
      </c>
      <c r="AE44" s="745">
        <v>0</v>
      </c>
      <c r="AF44" s="746">
        <v>0</v>
      </c>
      <c r="AG44" s="745">
        <v>0</v>
      </c>
      <c r="AH44" s="746">
        <v>0</v>
      </c>
      <c r="AI44" s="745">
        <v>0</v>
      </c>
      <c r="AJ44" s="746">
        <v>0</v>
      </c>
      <c r="AK44" s="745">
        <v>0</v>
      </c>
      <c r="AL44" s="746">
        <v>0</v>
      </c>
      <c r="AM44" s="745">
        <v>0</v>
      </c>
      <c r="AN44" s="746">
        <v>0</v>
      </c>
      <c r="AO44" s="745">
        <v>0</v>
      </c>
      <c r="AP44" s="746">
        <v>0</v>
      </c>
      <c r="AQ44" s="745">
        <v>0</v>
      </c>
    </row>
    <row r="45" spans="1:43" ht="12" customHeight="1" x14ac:dyDescent="0.25">
      <c r="A45" s="631"/>
      <c r="B45" s="632"/>
      <c r="C45" s="89" t="s">
        <v>67</v>
      </c>
      <c r="D45" s="633">
        <v>466.78796009999996</v>
      </c>
      <c r="E45" s="741"/>
      <c r="F45" s="739">
        <v>495.91020359999999</v>
      </c>
      <c r="G45" s="633">
        <v>525.44847915000003</v>
      </c>
      <c r="H45" s="739">
        <v>495.91020359999999</v>
      </c>
      <c r="I45" s="633">
        <v>525.44847915000003</v>
      </c>
      <c r="J45" s="739">
        <v>583.69296614999996</v>
      </c>
      <c r="K45" s="633">
        <v>623.21601090000001</v>
      </c>
      <c r="L45" s="739">
        <v>623.21601090000001</v>
      </c>
      <c r="M45" s="633">
        <v>749.27372204999995</v>
      </c>
      <c r="N45" s="739">
        <v>951.46529835000001</v>
      </c>
      <c r="O45" s="633">
        <v>1044.6564775499999</v>
      </c>
      <c r="P45" s="739">
        <v>1044.6564775499999</v>
      </c>
      <c r="Q45" s="633">
        <v>1106.2292209499999</v>
      </c>
      <c r="R45" s="739">
        <v>1484.4023543999999</v>
      </c>
      <c r="S45" s="633">
        <v>1691.5863153</v>
      </c>
      <c r="T45" s="739">
        <v>2364.4349497650001</v>
      </c>
      <c r="X45" s="631"/>
      <c r="Y45" s="632"/>
      <c r="Z45" s="89" t="s">
        <v>67</v>
      </c>
      <c r="AA45" s="746">
        <v>420.10916408999998</v>
      </c>
      <c r="AB45" s="746">
        <v>0</v>
      </c>
      <c r="AC45" s="745">
        <v>446.31918323999997</v>
      </c>
      <c r="AD45" s="746">
        <v>472.90363123500003</v>
      </c>
      <c r="AE45" s="745">
        <v>446.31918323999997</v>
      </c>
      <c r="AF45" s="746">
        <v>472.90363123500003</v>
      </c>
      <c r="AG45" s="745">
        <v>525.32366953500002</v>
      </c>
      <c r="AH45" s="746">
        <v>560.89440981000007</v>
      </c>
      <c r="AI45" s="745">
        <v>560.89440981000007</v>
      </c>
      <c r="AJ45" s="746">
        <v>674.34634984499996</v>
      </c>
      <c r="AK45" s="745">
        <v>856.31876851499999</v>
      </c>
      <c r="AL45" s="746">
        <v>940.1908297949999</v>
      </c>
      <c r="AM45" s="745">
        <v>940.1908297949999</v>
      </c>
      <c r="AN45" s="746">
        <v>995.60629885499998</v>
      </c>
      <c r="AO45" s="745">
        <v>1335.96211896</v>
      </c>
      <c r="AP45" s="746">
        <v>1522.4276837700002</v>
      </c>
      <c r="AQ45" s="745">
        <v>2127.9914547885001</v>
      </c>
    </row>
    <row r="46" spans="1:43" ht="9.75" customHeight="1" x14ac:dyDescent="0.25">
      <c r="A46" s="631"/>
      <c r="B46" s="632"/>
      <c r="C46" s="91" t="s">
        <v>68</v>
      </c>
      <c r="D46" s="633"/>
      <c r="E46" s="741"/>
      <c r="F46" s="739"/>
      <c r="G46" s="633"/>
      <c r="H46" s="739"/>
      <c r="I46" s="633"/>
      <c r="J46" s="739"/>
      <c r="K46" s="633"/>
      <c r="L46" s="739"/>
      <c r="M46" s="633"/>
      <c r="N46" s="739"/>
      <c r="O46" s="633"/>
      <c r="P46" s="739"/>
      <c r="Q46" s="633"/>
      <c r="R46" s="739"/>
      <c r="S46" s="633"/>
      <c r="T46" s="739"/>
      <c r="X46" s="631"/>
      <c r="Y46" s="632"/>
      <c r="Z46" s="91" t="s">
        <v>68</v>
      </c>
      <c r="AA46" s="746">
        <v>0</v>
      </c>
      <c r="AB46" s="746">
        <v>0</v>
      </c>
      <c r="AC46" s="745">
        <v>0</v>
      </c>
      <c r="AD46" s="746">
        <v>0</v>
      </c>
      <c r="AE46" s="745">
        <v>0</v>
      </c>
      <c r="AF46" s="746">
        <v>0</v>
      </c>
      <c r="AG46" s="745">
        <v>0</v>
      </c>
      <c r="AH46" s="746">
        <v>0</v>
      </c>
      <c r="AI46" s="745">
        <v>0</v>
      </c>
      <c r="AJ46" s="746">
        <v>0</v>
      </c>
      <c r="AK46" s="745">
        <v>0</v>
      </c>
      <c r="AL46" s="746">
        <v>0</v>
      </c>
      <c r="AM46" s="745">
        <v>0</v>
      </c>
      <c r="AN46" s="746">
        <v>0</v>
      </c>
      <c r="AO46" s="745">
        <v>0</v>
      </c>
      <c r="AP46" s="746">
        <v>0</v>
      </c>
      <c r="AQ46" s="745">
        <v>0</v>
      </c>
    </row>
    <row r="47" spans="1:43" ht="12" customHeight="1" x14ac:dyDescent="0.25">
      <c r="A47" s="631"/>
      <c r="B47" s="632"/>
      <c r="C47" s="89" t="s">
        <v>69</v>
      </c>
      <c r="D47" s="757">
        <v>746.86073615999999</v>
      </c>
      <c r="E47" s="758"/>
      <c r="F47" s="756">
        <v>793.45632576000003</v>
      </c>
      <c r="G47" s="757">
        <v>840.71756664000009</v>
      </c>
      <c r="H47" s="756">
        <v>793.45632576000003</v>
      </c>
      <c r="I47" s="757">
        <v>840.71756664000009</v>
      </c>
      <c r="J47" s="756">
        <v>933.90874583999994</v>
      </c>
      <c r="K47" s="757">
        <v>997.14561744000002</v>
      </c>
      <c r="L47" s="756">
        <v>997.14561744000002</v>
      </c>
      <c r="M47" s="757">
        <v>1198.83795528</v>
      </c>
      <c r="N47" s="756">
        <v>1522.3444773600002</v>
      </c>
      <c r="O47" s="757">
        <v>1671.4503640799999</v>
      </c>
      <c r="P47" s="756">
        <v>1671.4503640799999</v>
      </c>
      <c r="Q47" s="757">
        <v>1769.9667535199999</v>
      </c>
      <c r="R47" s="756">
        <v>2375.0437670400001</v>
      </c>
      <c r="S47" s="757">
        <v>2706.5381044800001</v>
      </c>
      <c r="T47" s="756">
        <v>3783.0959196240001</v>
      </c>
      <c r="X47" s="631"/>
      <c r="Y47" s="632"/>
      <c r="Z47" s="89" t="s">
        <v>69</v>
      </c>
      <c r="AA47" s="746">
        <v>672.17466254400006</v>
      </c>
      <c r="AB47" s="746">
        <v>0</v>
      </c>
      <c r="AC47" s="745">
        <v>714.11069318400007</v>
      </c>
      <c r="AD47" s="746">
        <v>756.64580997600012</v>
      </c>
      <c r="AE47" s="745">
        <v>714.11069318400007</v>
      </c>
      <c r="AF47" s="746">
        <v>756.64580997600012</v>
      </c>
      <c r="AG47" s="745">
        <v>840.51787125599992</v>
      </c>
      <c r="AH47" s="746">
        <v>897.43105569600004</v>
      </c>
      <c r="AI47" s="745">
        <v>897.43105569600004</v>
      </c>
      <c r="AJ47" s="746">
        <v>1078.9541597519999</v>
      </c>
      <c r="AK47" s="745">
        <v>1370.1100296240002</v>
      </c>
      <c r="AL47" s="746">
        <v>1504.305327672</v>
      </c>
      <c r="AM47" s="745">
        <v>1504.305327672</v>
      </c>
      <c r="AN47" s="746">
        <v>1592.9700781679999</v>
      </c>
      <c r="AO47" s="745">
        <v>2137.539390336</v>
      </c>
      <c r="AP47" s="746">
        <v>2435.8842940320001</v>
      </c>
      <c r="AQ47" s="745">
        <v>3404.7863276616004</v>
      </c>
    </row>
    <row r="48" spans="1:43" ht="11.25" customHeight="1" x14ac:dyDescent="0.25">
      <c r="A48" s="631"/>
      <c r="B48" s="632"/>
      <c r="C48" s="91" t="s">
        <v>155</v>
      </c>
      <c r="D48" s="757"/>
      <c r="E48" s="758"/>
      <c r="F48" s="756"/>
      <c r="G48" s="757"/>
      <c r="H48" s="756"/>
      <c r="I48" s="757"/>
      <c r="J48" s="756"/>
      <c r="K48" s="757"/>
      <c r="L48" s="756"/>
      <c r="M48" s="757"/>
      <c r="N48" s="756"/>
      <c r="O48" s="757"/>
      <c r="P48" s="756"/>
      <c r="Q48" s="757"/>
      <c r="R48" s="756"/>
      <c r="S48" s="757"/>
      <c r="T48" s="756"/>
      <c r="X48" s="631"/>
      <c r="Y48" s="632"/>
      <c r="Z48" s="91" t="s">
        <v>155</v>
      </c>
      <c r="AA48" s="746">
        <v>0</v>
      </c>
      <c r="AB48" s="746">
        <v>0</v>
      </c>
      <c r="AC48" s="745">
        <v>0</v>
      </c>
      <c r="AD48" s="746">
        <v>0</v>
      </c>
      <c r="AE48" s="745">
        <v>0</v>
      </c>
      <c r="AF48" s="746">
        <v>0</v>
      </c>
      <c r="AG48" s="745">
        <v>0</v>
      </c>
      <c r="AH48" s="746">
        <v>0</v>
      </c>
      <c r="AI48" s="745">
        <v>0</v>
      </c>
      <c r="AJ48" s="746">
        <v>0</v>
      </c>
      <c r="AK48" s="745">
        <v>0</v>
      </c>
      <c r="AL48" s="746">
        <v>0</v>
      </c>
      <c r="AM48" s="745">
        <v>0</v>
      </c>
      <c r="AN48" s="746">
        <v>0</v>
      </c>
      <c r="AO48" s="745">
        <v>0</v>
      </c>
      <c r="AP48" s="746">
        <v>0</v>
      </c>
      <c r="AQ48" s="745">
        <v>0</v>
      </c>
    </row>
    <row r="49" spans="1:43" ht="1.5" customHeight="1" x14ac:dyDescent="0.25">
      <c r="A49" s="17"/>
      <c r="B49" s="1"/>
      <c r="C49" s="2"/>
      <c r="D49" s="64"/>
      <c r="E49" s="30"/>
      <c r="F49" s="31"/>
      <c r="G49" s="29"/>
      <c r="H49" s="31"/>
      <c r="I49" s="29"/>
      <c r="J49" s="31"/>
      <c r="K49" s="29"/>
      <c r="L49" s="31"/>
      <c r="M49" s="29"/>
      <c r="N49" s="31"/>
      <c r="O49" s="29"/>
      <c r="P49" s="31"/>
      <c r="Q49" s="29"/>
      <c r="R49" s="31"/>
      <c r="S49" s="29"/>
      <c r="T49" s="31"/>
      <c r="X49" s="17"/>
      <c r="Y49" s="1"/>
      <c r="Z49" s="2"/>
      <c r="AA49" s="205"/>
      <c r="AB49" s="206"/>
      <c r="AC49" s="204"/>
      <c r="AD49" s="207"/>
      <c r="AE49" s="204"/>
      <c r="AF49" s="207"/>
      <c r="AG49" s="204"/>
      <c r="AH49" s="207"/>
      <c r="AI49" s="204"/>
      <c r="AJ49" s="207"/>
      <c r="AK49" s="204"/>
      <c r="AL49" s="207"/>
      <c r="AM49" s="204"/>
      <c r="AN49" s="207"/>
      <c r="AO49" s="204"/>
      <c r="AP49" s="207"/>
      <c r="AQ49" s="204"/>
    </row>
    <row r="50" spans="1:43" ht="12" customHeight="1" x14ac:dyDescent="0.25">
      <c r="A50" s="629" t="s">
        <v>23</v>
      </c>
      <c r="B50" s="630" t="s">
        <v>24</v>
      </c>
      <c r="C50" s="92" t="s">
        <v>156</v>
      </c>
      <c r="D50" s="633">
        <v>3367.0911312998187</v>
      </c>
      <c r="E50" s="741">
        <v>0.85</v>
      </c>
      <c r="F50" s="739">
        <v>3511.2925409919835</v>
      </c>
      <c r="G50" s="633">
        <v>3657.5539708226079</v>
      </c>
      <c r="H50" s="739">
        <v>3297.6538392185635</v>
      </c>
      <c r="I50" s="633">
        <v>3443.9152690491883</v>
      </c>
      <c r="J50" s="739">
        <v>3732.3180884335184</v>
      </c>
      <c r="K50" s="633">
        <v>3928.0200015871706</v>
      </c>
      <c r="L50" s="739">
        <v>4002.6898391002105</v>
      </c>
      <c r="M50" s="633">
        <v>4765.8448053138191</v>
      </c>
      <c r="N50" s="739">
        <v>5905.983456865516</v>
      </c>
      <c r="O50" s="633">
        <v>6437.9494810872029</v>
      </c>
      <c r="P50" s="739">
        <v>6576.9183453475835</v>
      </c>
      <c r="Q50" s="633">
        <v>7070.5500817753291</v>
      </c>
      <c r="R50" s="739">
        <v>9416.0173585509365</v>
      </c>
      <c r="S50" s="633">
        <v>10813.182412915827</v>
      </c>
      <c r="T50" s="739">
        <v>14424.355289591289</v>
      </c>
      <c r="X50" s="629" t="s">
        <v>23</v>
      </c>
      <c r="Y50" s="630" t="s">
        <v>24</v>
      </c>
      <c r="Z50" s="92" t="s">
        <v>156</v>
      </c>
      <c r="AA50" s="728">
        <v>3030.382018169837</v>
      </c>
      <c r="AB50" s="728">
        <v>0.76500000000000001</v>
      </c>
      <c r="AC50" s="729">
        <v>3160.1632868927854</v>
      </c>
      <c r="AD50" s="728">
        <v>3291.7985737403474</v>
      </c>
      <c r="AE50" s="729">
        <v>2967.888455296707</v>
      </c>
      <c r="AF50" s="728">
        <v>3099.5237421442694</v>
      </c>
      <c r="AG50" s="729">
        <v>3359.0862795901667</v>
      </c>
      <c r="AH50" s="728">
        <v>3535.2180014284536</v>
      </c>
      <c r="AI50" s="729">
        <v>3602.4208551901897</v>
      </c>
      <c r="AJ50" s="728">
        <v>4289.2603247824372</v>
      </c>
      <c r="AK50" s="729">
        <v>5315.3851111789645</v>
      </c>
      <c r="AL50" s="728">
        <v>5794.1545329784831</v>
      </c>
      <c r="AM50" s="729">
        <v>5919.2265108128249</v>
      </c>
      <c r="AN50" s="728">
        <v>6363.4950735977964</v>
      </c>
      <c r="AO50" s="729">
        <v>8474.4156226958439</v>
      </c>
      <c r="AP50" s="728">
        <v>9731.8641716242437</v>
      </c>
      <c r="AQ50" s="729">
        <v>12981.91976063216</v>
      </c>
    </row>
    <row r="51" spans="1:43" ht="11.25" customHeight="1" x14ac:dyDescent="0.25">
      <c r="A51" s="629"/>
      <c r="B51" s="630"/>
      <c r="C51" s="90" t="s">
        <v>157</v>
      </c>
      <c r="D51" s="633"/>
      <c r="E51" s="741"/>
      <c r="F51" s="739"/>
      <c r="G51" s="633"/>
      <c r="H51" s="739"/>
      <c r="I51" s="633"/>
      <c r="J51" s="739"/>
      <c r="K51" s="633"/>
      <c r="L51" s="739"/>
      <c r="M51" s="633"/>
      <c r="N51" s="739"/>
      <c r="O51" s="633"/>
      <c r="P51" s="739"/>
      <c r="Q51" s="633"/>
      <c r="R51" s="739"/>
      <c r="S51" s="633"/>
      <c r="T51" s="739"/>
      <c r="X51" s="629"/>
      <c r="Y51" s="630"/>
      <c r="Z51" s="90" t="s">
        <v>157</v>
      </c>
      <c r="AA51" s="728">
        <v>0</v>
      </c>
      <c r="AB51" s="728">
        <v>0</v>
      </c>
      <c r="AC51" s="729">
        <v>0</v>
      </c>
      <c r="AD51" s="728">
        <v>0</v>
      </c>
      <c r="AE51" s="729">
        <v>0</v>
      </c>
      <c r="AF51" s="728">
        <v>0</v>
      </c>
      <c r="AG51" s="729">
        <v>0</v>
      </c>
      <c r="AH51" s="728">
        <v>0</v>
      </c>
      <c r="AI51" s="729">
        <v>0</v>
      </c>
      <c r="AJ51" s="728">
        <v>0</v>
      </c>
      <c r="AK51" s="729">
        <v>0</v>
      </c>
      <c r="AL51" s="728">
        <v>0</v>
      </c>
      <c r="AM51" s="729">
        <v>0</v>
      </c>
      <c r="AN51" s="728">
        <v>0</v>
      </c>
      <c r="AO51" s="729">
        <v>0</v>
      </c>
      <c r="AP51" s="728">
        <v>0</v>
      </c>
      <c r="AQ51" s="729">
        <v>0</v>
      </c>
    </row>
    <row r="52" spans="1:43" ht="12" customHeight="1" x14ac:dyDescent="0.25">
      <c r="A52" s="629"/>
      <c r="B52" s="630"/>
      <c r="C52" s="92" t="s">
        <v>158</v>
      </c>
      <c r="D52" s="757">
        <v>3882.0580102044969</v>
      </c>
      <c r="E52" s="758">
        <v>0.98</v>
      </c>
      <c r="F52" s="756">
        <v>4048.3137531436987</v>
      </c>
      <c r="G52" s="757">
        <v>4216.9445781248887</v>
      </c>
      <c r="H52" s="756">
        <v>3802.0008969814025</v>
      </c>
      <c r="I52" s="757">
        <v>3970.6317219625935</v>
      </c>
      <c r="J52" s="756">
        <v>4303.143207840998</v>
      </c>
      <c r="K52" s="757">
        <v>4528.7760018299141</v>
      </c>
      <c r="L52" s="756">
        <v>4614.865932139066</v>
      </c>
      <c r="M52" s="757">
        <v>5494.7387167147563</v>
      </c>
      <c r="N52" s="756">
        <v>6809.2515149743595</v>
      </c>
      <c r="O52" s="757">
        <v>7422.5770487828922</v>
      </c>
      <c r="P52" s="756">
        <v>7582.7999746360374</v>
      </c>
      <c r="Q52" s="757">
        <v>8151.9283295762625</v>
      </c>
      <c r="R52" s="756">
        <v>10856.114131035198</v>
      </c>
      <c r="S52" s="757">
        <v>12466.963252538248</v>
      </c>
      <c r="T52" s="756">
        <v>16630.433157411135</v>
      </c>
      <c r="X52" s="629"/>
      <c r="Y52" s="630"/>
      <c r="Z52" s="92" t="s">
        <v>158</v>
      </c>
      <c r="AA52" s="728">
        <v>3493.8522091840473</v>
      </c>
      <c r="AB52" s="728">
        <v>0.88200000000000001</v>
      </c>
      <c r="AC52" s="729">
        <v>3643.4823778293289</v>
      </c>
      <c r="AD52" s="728">
        <v>3795.2501203123998</v>
      </c>
      <c r="AE52" s="729">
        <v>3421.8008072832622</v>
      </c>
      <c r="AF52" s="728">
        <v>3573.5685497663344</v>
      </c>
      <c r="AG52" s="729">
        <v>3872.8288870568981</v>
      </c>
      <c r="AH52" s="728">
        <v>4075.8984016469226</v>
      </c>
      <c r="AI52" s="729">
        <v>4153.3793389251596</v>
      </c>
      <c r="AJ52" s="728">
        <v>4945.2648450432807</v>
      </c>
      <c r="AK52" s="729">
        <v>6128.3263634769237</v>
      </c>
      <c r="AL52" s="728">
        <v>6680.3193439046036</v>
      </c>
      <c r="AM52" s="729">
        <v>6824.5199771724338</v>
      </c>
      <c r="AN52" s="728">
        <v>7336.7354966186367</v>
      </c>
      <c r="AO52" s="729">
        <v>9770.5027179316785</v>
      </c>
      <c r="AP52" s="728">
        <v>11220.266927284423</v>
      </c>
      <c r="AQ52" s="729">
        <v>14967.389841670021</v>
      </c>
    </row>
    <row r="53" spans="1:43" ht="11.25" customHeight="1" x14ac:dyDescent="0.25">
      <c r="A53" s="629"/>
      <c r="B53" s="630"/>
      <c r="C53" s="94" t="s">
        <v>159</v>
      </c>
      <c r="D53" s="757"/>
      <c r="E53" s="758"/>
      <c r="F53" s="756"/>
      <c r="G53" s="757"/>
      <c r="H53" s="756"/>
      <c r="I53" s="757"/>
      <c r="J53" s="756"/>
      <c r="K53" s="757"/>
      <c r="L53" s="756"/>
      <c r="M53" s="757"/>
      <c r="N53" s="756"/>
      <c r="O53" s="757"/>
      <c r="P53" s="756"/>
      <c r="Q53" s="757"/>
      <c r="R53" s="756"/>
      <c r="S53" s="757"/>
      <c r="T53" s="756"/>
      <c r="X53" s="629"/>
      <c r="Y53" s="630"/>
      <c r="Z53" s="94" t="s">
        <v>159</v>
      </c>
      <c r="AA53" s="728">
        <v>0</v>
      </c>
      <c r="AB53" s="728">
        <v>0</v>
      </c>
      <c r="AC53" s="729">
        <v>0</v>
      </c>
      <c r="AD53" s="728">
        <v>0</v>
      </c>
      <c r="AE53" s="729">
        <v>0</v>
      </c>
      <c r="AF53" s="728">
        <v>0</v>
      </c>
      <c r="AG53" s="729">
        <v>0</v>
      </c>
      <c r="AH53" s="728">
        <v>0</v>
      </c>
      <c r="AI53" s="729">
        <v>0</v>
      </c>
      <c r="AJ53" s="728">
        <v>0</v>
      </c>
      <c r="AK53" s="729">
        <v>0</v>
      </c>
      <c r="AL53" s="728">
        <v>0</v>
      </c>
      <c r="AM53" s="729">
        <v>0</v>
      </c>
      <c r="AN53" s="728">
        <v>0</v>
      </c>
      <c r="AO53" s="729">
        <v>0</v>
      </c>
      <c r="AP53" s="728">
        <v>0</v>
      </c>
      <c r="AQ53" s="729">
        <v>0</v>
      </c>
    </row>
    <row r="54" spans="1:43" ht="12" customHeight="1" x14ac:dyDescent="0.25">
      <c r="A54" s="629"/>
      <c r="B54" s="630"/>
      <c r="C54" s="89" t="s">
        <v>25</v>
      </c>
      <c r="D54" s="633">
        <v>769.70270454000001</v>
      </c>
      <c r="E54" s="742" t="s">
        <v>63</v>
      </c>
      <c r="F54" s="739">
        <v>769.70270454000001</v>
      </c>
      <c r="G54" s="633">
        <v>769.70270454000001</v>
      </c>
      <c r="H54" s="739">
        <v>613.94754036000006</v>
      </c>
      <c r="I54" s="633">
        <v>613.94754036000006</v>
      </c>
      <c r="J54" s="739">
        <v>613.94754036000006</v>
      </c>
      <c r="K54" s="633">
        <v>613.94754036000006</v>
      </c>
      <c r="L54" s="739">
        <v>668.38623852000001</v>
      </c>
      <c r="M54" s="633">
        <v>769.70270454000001</v>
      </c>
      <c r="N54" s="739">
        <v>871.01917056000002</v>
      </c>
      <c r="O54" s="633">
        <v>922.43349660000013</v>
      </c>
      <c r="P54" s="739">
        <v>1023.7499626200001</v>
      </c>
      <c r="Q54" s="633">
        <v>1161.35889408</v>
      </c>
      <c r="R54" s="739">
        <v>1506.1373157600001</v>
      </c>
      <c r="S54" s="633">
        <v>1776.8186205000004</v>
      </c>
      <c r="T54" s="739">
        <v>3411.4917513600003</v>
      </c>
      <c r="X54" s="629"/>
      <c r="Y54" s="630"/>
      <c r="Z54" s="89" t="s">
        <v>25</v>
      </c>
      <c r="AA54" s="728">
        <v>692.73243408600001</v>
      </c>
      <c r="AB54" s="728" t="e">
        <v>#VALUE!</v>
      </c>
      <c r="AC54" s="729">
        <v>692.73243408600001</v>
      </c>
      <c r="AD54" s="728">
        <v>692.73243408600001</v>
      </c>
      <c r="AE54" s="729">
        <v>552.55278632400007</v>
      </c>
      <c r="AF54" s="728">
        <v>552.55278632400007</v>
      </c>
      <c r="AG54" s="729">
        <v>552.55278632400007</v>
      </c>
      <c r="AH54" s="728">
        <v>552.55278632400007</v>
      </c>
      <c r="AI54" s="729">
        <v>601.54761466800005</v>
      </c>
      <c r="AJ54" s="728">
        <v>692.73243408600001</v>
      </c>
      <c r="AK54" s="729">
        <v>783.91725350400009</v>
      </c>
      <c r="AL54" s="728">
        <v>830.19014694000009</v>
      </c>
      <c r="AM54" s="729">
        <v>921.37496635800017</v>
      </c>
      <c r="AN54" s="728">
        <v>1045.2230046720001</v>
      </c>
      <c r="AO54" s="729">
        <v>1355.5235841840001</v>
      </c>
      <c r="AP54" s="728">
        <v>1599.1367584500003</v>
      </c>
      <c r="AQ54" s="729">
        <v>3070.3425762240004</v>
      </c>
    </row>
    <row r="55" spans="1:43" ht="9" customHeight="1" x14ac:dyDescent="0.25">
      <c r="A55" s="629"/>
      <c r="B55" s="630"/>
      <c r="C55" s="91" t="s">
        <v>5</v>
      </c>
      <c r="D55" s="633"/>
      <c r="E55" s="742"/>
      <c r="F55" s="739"/>
      <c r="G55" s="633"/>
      <c r="H55" s="739"/>
      <c r="I55" s="633"/>
      <c r="J55" s="739"/>
      <c r="K55" s="633"/>
      <c r="L55" s="739"/>
      <c r="M55" s="633"/>
      <c r="N55" s="739"/>
      <c r="O55" s="633"/>
      <c r="P55" s="739"/>
      <c r="Q55" s="633"/>
      <c r="R55" s="739"/>
      <c r="S55" s="633"/>
      <c r="T55" s="739"/>
      <c r="X55" s="629"/>
      <c r="Y55" s="630"/>
      <c r="Z55" s="91" t="s">
        <v>5</v>
      </c>
      <c r="AA55" s="728">
        <v>0</v>
      </c>
      <c r="AB55" s="728">
        <v>0</v>
      </c>
      <c r="AC55" s="729">
        <v>0</v>
      </c>
      <c r="AD55" s="728">
        <v>0</v>
      </c>
      <c r="AE55" s="729">
        <v>0</v>
      </c>
      <c r="AF55" s="728">
        <v>0</v>
      </c>
      <c r="AG55" s="729">
        <v>0</v>
      </c>
      <c r="AH55" s="728">
        <v>0</v>
      </c>
      <c r="AI55" s="729">
        <v>0</v>
      </c>
      <c r="AJ55" s="728">
        <v>0</v>
      </c>
      <c r="AK55" s="729">
        <v>0</v>
      </c>
      <c r="AL55" s="728">
        <v>0</v>
      </c>
      <c r="AM55" s="729">
        <v>0</v>
      </c>
      <c r="AN55" s="728">
        <v>0</v>
      </c>
      <c r="AO55" s="729">
        <v>0</v>
      </c>
      <c r="AP55" s="728">
        <v>0</v>
      </c>
      <c r="AQ55" s="729">
        <v>0</v>
      </c>
    </row>
    <row r="56" spans="1:43" ht="1.5" customHeight="1" x14ac:dyDescent="0.25">
      <c r="A56" s="17"/>
      <c r="B56" s="1"/>
      <c r="C56" s="2"/>
      <c r="D56" s="64"/>
      <c r="E56" s="30"/>
      <c r="F56" s="31"/>
      <c r="G56" s="29"/>
      <c r="H56" s="31"/>
      <c r="I56" s="29"/>
      <c r="J56" s="31"/>
      <c r="K56" s="29"/>
      <c r="L56" s="31"/>
      <c r="M56" s="29"/>
      <c r="N56" s="31"/>
      <c r="O56" s="29"/>
      <c r="P56" s="31"/>
      <c r="Q56" s="29"/>
      <c r="R56" s="31"/>
      <c r="S56" s="29"/>
      <c r="T56" s="31"/>
      <c r="X56" s="17"/>
      <c r="Y56" s="1"/>
      <c r="Z56" s="2"/>
      <c r="AA56" s="205"/>
      <c r="AB56" s="206"/>
      <c r="AC56" s="204"/>
      <c r="AD56" s="207"/>
      <c r="AE56" s="204"/>
      <c r="AF56" s="207"/>
      <c r="AG56" s="204"/>
      <c r="AH56" s="207"/>
      <c r="AI56" s="204"/>
      <c r="AJ56" s="207"/>
      <c r="AK56" s="204"/>
      <c r="AL56" s="207"/>
      <c r="AM56" s="204"/>
      <c r="AN56" s="207"/>
      <c r="AO56" s="204"/>
      <c r="AP56" s="207"/>
      <c r="AQ56" s="204"/>
    </row>
    <row r="57" spans="1:43" ht="12.75" customHeight="1" x14ac:dyDescent="0.25">
      <c r="A57" s="657" t="s">
        <v>76</v>
      </c>
      <c r="B57" s="658" t="s">
        <v>77</v>
      </c>
      <c r="C57" s="89" t="s">
        <v>28</v>
      </c>
      <c r="D57" s="757">
        <v>153.05024408611217</v>
      </c>
      <c r="E57" s="740" t="s">
        <v>78</v>
      </c>
      <c r="F57" s="756">
        <v>153.05024408611217</v>
      </c>
      <c r="G57" s="757">
        <v>163.76376117214002</v>
      </c>
      <c r="H57" s="756">
        <v>153.05024408611217</v>
      </c>
      <c r="I57" s="757">
        <v>163.76376117214002</v>
      </c>
      <c r="J57" s="756">
        <v>175.22722445418984</v>
      </c>
      <c r="K57" s="757">
        <v>187.49313016598313</v>
      </c>
      <c r="L57" s="756">
        <v>187.49313016598313</v>
      </c>
      <c r="M57" s="757">
        <v>229.68714665792652</v>
      </c>
      <c r="N57" s="756">
        <v>281.3766312032663</v>
      </c>
      <c r="O57" s="757">
        <v>344.69847241914306</v>
      </c>
      <c r="P57" s="756">
        <v>344.69847241914306</v>
      </c>
      <c r="Q57" s="757">
        <v>368.82736548848311</v>
      </c>
      <c r="R57" s="756">
        <v>451.82938230010791</v>
      </c>
      <c r="S57" s="757">
        <v>517.29945979539366</v>
      </c>
      <c r="T57" s="756">
        <v>697.08549033874147</v>
      </c>
      <c r="X57" s="657" t="s">
        <v>76</v>
      </c>
      <c r="Y57" s="658" t="s">
        <v>77</v>
      </c>
      <c r="Z57" s="89" t="s">
        <v>28</v>
      </c>
      <c r="AA57" s="746">
        <v>137.74521967750096</v>
      </c>
      <c r="AB57" s="747" t="s">
        <v>78</v>
      </c>
      <c r="AC57" s="745">
        <v>137.74521967750096</v>
      </c>
      <c r="AD57" s="746">
        <v>147.38738505492603</v>
      </c>
      <c r="AE57" s="745">
        <v>137.74521967750096</v>
      </c>
      <c r="AF57" s="746">
        <v>147.38738505492603</v>
      </c>
      <c r="AG57" s="745">
        <v>157.70450200877085</v>
      </c>
      <c r="AH57" s="746">
        <v>168.74381714938482</v>
      </c>
      <c r="AI57" s="745">
        <v>168.74381714938482</v>
      </c>
      <c r="AJ57" s="746">
        <v>206.71843199213387</v>
      </c>
      <c r="AK57" s="745">
        <v>253.23896808293966</v>
      </c>
      <c r="AL57" s="746">
        <v>310.22862517722876</v>
      </c>
      <c r="AM57" s="745">
        <v>310.22862517722876</v>
      </c>
      <c r="AN57" s="746">
        <v>331.94462893963481</v>
      </c>
      <c r="AO57" s="745">
        <v>406.64644407009712</v>
      </c>
      <c r="AP57" s="746">
        <v>465.56951381585429</v>
      </c>
      <c r="AQ57" s="745">
        <v>627.37694130486739</v>
      </c>
    </row>
    <row r="58" spans="1:43" ht="9" customHeight="1" x14ac:dyDescent="0.25">
      <c r="A58" s="652"/>
      <c r="B58" s="654"/>
      <c r="C58" s="91" t="s">
        <v>68</v>
      </c>
      <c r="D58" s="757"/>
      <c r="E58" s="740"/>
      <c r="F58" s="756"/>
      <c r="G58" s="757"/>
      <c r="H58" s="756"/>
      <c r="I58" s="757"/>
      <c r="J58" s="756"/>
      <c r="K58" s="757"/>
      <c r="L58" s="756"/>
      <c r="M58" s="757"/>
      <c r="N58" s="756"/>
      <c r="O58" s="757"/>
      <c r="P58" s="756"/>
      <c r="Q58" s="757"/>
      <c r="R58" s="756"/>
      <c r="S58" s="757"/>
      <c r="T58" s="756"/>
      <c r="X58" s="652"/>
      <c r="Y58" s="654"/>
      <c r="Z58" s="91" t="s">
        <v>68</v>
      </c>
      <c r="AA58" s="746">
        <v>0</v>
      </c>
      <c r="AB58" s="747"/>
      <c r="AC58" s="745">
        <v>0</v>
      </c>
      <c r="AD58" s="746">
        <v>0</v>
      </c>
      <c r="AE58" s="745">
        <v>0</v>
      </c>
      <c r="AF58" s="746">
        <v>0</v>
      </c>
      <c r="AG58" s="745">
        <v>0</v>
      </c>
      <c r="AH58" s="746">
        <v>0</v>
      </c>
      <c r="AI58" s="745">
        <v>0</v>
      </c>
      <c r="AJ58" s="746">
        <v>0</v>
      </c>
      <c r="AK58" s="745">
        <v>0</v>
      </c>
      <c r="AL58" s="746">
        <v>0</v>
      </c>
      <c r="AM58" s="745">
        <v>0</v>
      </c>
      <c r="AN58" s="746">
        <v>0</v>
      </c>
      <c r="AO58" s="745">
        <v>0</v>
      </c>
      <c r="AP58" s="746">
        <v>0</v>
      </c>
      <c r="AQ58" s="745">
        <v>0</v>
      </c>
    </row>
    <row r="59" spans="1:43" ht="12" customHeight="1" x14ac:dyDescent="0.25">
      <c r="A59" s="652"/>
      <c r="B59" s="654"/>
      <c r="C59" s="89" t="s">
        <v>29</v>
      </c>
      <c r="D59" s="633">
        <v>227.50711958746408</v>
      </c>
      <c r="E59" s="740"/>
      <c r="F59" s="739">
        <v>227.50711958746408</v>
      </c>
      <c r="G59" s="633">
        <v>243.43261795858658</v>
      </c>
      <c r="H59" s="739">
        <v>227.50711958746408</v>
      </c>
      <c r="I59" s="633">
        <v>243.43261795858658</v>
      </c>
      <c r="J59" s="739">
        <v>260.47290121568767</v>
      </c>
      <c r="K59" s="633">
        <v>278.70600430078582</v>
      </c>
      <c r="L59" s="739">
        <v>278.70600430078582</v>
      </c>
      <c r="M59" s="633">
        <v>341.42683962664762</v>
      </c>
      <c r="N59" s="739">
        <v>418.26255989674735</v>
      </c>
      <c r="O59" s="633">
        <v>512.38962116359107</v>
      </c>
      <c r="P59" s="739">
        <v>512.38962116359107</v>
      </c>
      <c r="Q59" s="633">
        <v>548.25689464504251</v>
      </c>
      <c r="R59" s="739">
        <v>671.63827098664683</v>
      </c>
      <c r="S59" s="633">
        <v>768.9586564526121</v>
      </c>
      <c r="T59" s="739">
        <v>1036.2081613143453</v>
      </c>
      <c r="X59" s="652"/>
      <c r="Y59" s="654"/>
      <c r="Z59" s="89" t="s">
        <v>29</v>
      </c>
      <c r="AA59" s="746">
        <v>204.75640762871768</v>
      </c>
      <c r="AB59" s="747"/>
      <c r="AC59" s="745">
        <v>204.75640762871768</v>
      </c>
      <c r="AD59" s="746">
        <v>219.08935616272791</v>
      </c>
      <c r="AE59" s="745">
        <v>204.75640762871768</v>
      </c>
      <c r="AF59" s="746">
        <v>219.08935616272791</v>
      </c>
      <c r="AG59" s="745">
        <v>234.42561109411892</v>
      </c>
      <c r="AH59" s="746">
        <v>250.83540387070724</v>
      </c>
      <c r="AI59" s="745">
        <v>250.83540387070724</v>
      </c>
      <c r="AJ59" s="746">
        <v>307.28415566398286</v>
      </c>
      <c r="AK59" s="745">
        <v>376.43630390707261</v>
      </c>
      <c r="AL59" s="746">
        <v>461.15065904723195</v>
      </c>
      <c r="AM59" s="745">
        <v>461.15065904723195</v>
      </c>
      <c r="AN59" s="746">
        <v>493.43120518053826</v>
      </c>
      <c r="AO59" s="745">
        <v>604.47444388798215</v>
      </c>
      <c r="AP59" s="746">
        <v>692.06279080735089</v>
      </c>
      <c r="AQ59" s="745">
        <v>932.58734518291078</v>
      </c>
    </row>
    <row r="60" spans="1:43" ht="10.5" customHeight="1" x14ac:dyDescent="0.25">
      <c r="A60" s="652"/>
      <c r="B60" s="654"/>
      <c r="C60" s="91" t="s">
        <v>68</v>
      </c>
      <c r="D60" s="633"/>
      <c r="E60" s="740"/>
      <c r="F60" s="739"/>
      <c r="G60" s="633"/>
      <c r="H60" s="739"/>
      <c r="I60" s="633"/>
      <c r="J60" s="739"/>
      <c r="K60" s="633"/>
      <c r="L60" s="739"/>
      <c r="M60" s="633"/>
      <c r="N60" s="739"/>
      <c r="O60" s="633"/>
      <c r="P60" s="739"/>
      <c r="Q60" s="633"/>
      <c r="R60" s="739"/>
      <c r="S60" s="633"/>
      <c r="T60" s="739"/>
      <c r="X60" s="652"/>
      <c r="Y60" s="654"/>
      <c r="Z60" s="91" t="s">
        <v>68</v>
      </c>
      <c r="AA60" s="746">
        <v>0</v>
      </c>
      <c r="AB60" s="747"/>
      <c r="AC60" s="745">
        <v>0</v>
      </c>
      <c r="AD60" s="746">
        <v>0</v>
      </c>
      <c r="AE60" s="745">
        <v>0</v>
      </c>
      <c r="AF60" s="746">
        <v>0</v>
      </c>
      <c r="AG60" s="745">
        <v>0</v>
      </c>
      <c r="AH60" s="746">
        <v>0</v>
      </c>
      <c r="AI60" s="745">
        <v>0</v>
      </c>
      <c r="AJ60" s="746">
        <v>0</v>
      </c>
      <c r="AK60" s="745">
        <v>0</v>
      </c>
      <c r="AL60" s="746">
        <v>0</v>
      </c>
      <c r="AM60" s="745">
        <v>0</v>
      </c>
      <c r="AN60" s="746">
        <v>0</v>
      </c>
      <c r="AO60" s="745">
        <v>0</v>
      </c>
      <c r="AP60" s="746">
        <v>0</v>
      </c>
      <c r="AQ60" s="745">
        <v>0</v>
      </c>
    </row>
    <row r="61" spans="1:43" ht="12" customHeight="1" x14ac:dyDescent="0.25">
      <c r="A61" s="652"/>
      <c r="B61" s="654"/>
      <c r="C61" s="89" t="s">
        <v>30</v>
      </c>
      <c r="D61" s="757">
        <v>496.3791700090124</v>
      </c>
      <c r="E61" s="740"/>
      <c r="F61" s="756">
        <v>496.3791700090124</v>
      </c>
      <c r="G61" s="757">
        <v>531.12571190964331</v>
      </c>
      <c r="H61" s="756">
        <v>496.3791700090124</v>
      </c>
      <c r="I61" s="757">
        <v>531.12571190964331</v>
      </c>
      <c r="J61" s="756">
        <v>568.30451174331836</v>
      </c>
      <c r="K61" s="757">
        <v>608.08582756535066</v>
      </c>
      <c r="L61" s="756">
        <v>608.08582756535066</v>
      </c>
      <c r="M61" s="757">
        <v>744.93128645813988</v>
      </c>
      <c r="N61" s="756">
        <v>912.57285795653922</v>
      </c>
      <c r="O61" s="757">
        <v>1117.9409916296529</v>
      </c>
      <c r="P61" s="756">
        <v>1117.9409916296529</v>
      </c>
      <c r="Q61" s="757">
        <v>1196.1968610437286</v>
      </c>
      <c r="R61" s="756">
        <v>1465.3925912435925</v>
      </c>
      <c r="S61" s="757">
        <v>1677.7279777147894</v>
      </c>
      <c r="T61" s="756">
        <v>2055.288915003659</v>
      </c>
      <c r="X61" s="652"/>
      <c r="Y61" s="654"/>
      <c r="Z61" s="89" t="s">
        <v>30</v>
      </c>
      <c r="AA61" s="746">
        <v>446.74125300811119</v>
      </c>
      <c r="AB61" s="747"/>
      <c r="AC61" s="745">
        <v>446.74125300811119</v>
      </c>
      <c r="AD61" s="746">
        <v>478.01314071867898</v>
      </c>
      <c r="AE61" s="745">
        <v>446.74125300811119</v>
      </c>
      <c r="AF61" s="746">
        <v>478.01314071867898</v>
      </c>
      <c r="AG61" s="745">
        <v>511.47406056898654</v>
      </c>
      <c r="AH61" s="746">
        <v>547.27724480881557</v>
      </c>
      <c r="AI61" s="745">
        <v>547.27724480881557</v>
      </c>
      <c r="AJ61" s="746">
        <v>670.43815781232593</v>
      </c>
      <c r="AK61" s="745">
        <v>821.31557216088527</v>
      </c>
      <c r="AL61" s="746">
        <v>1006.1468924666876</v>
      </c>
      <c r="AM61" s="745">
        <v>1006.1468924666876</v>
      </c>
      <c r="AN61" s="746">
        <v>1076.5771749393557</v>
      </c>
      <c r="AO61" s="745">
        <v>1318.8533321192333</v>
      </c>
      <c r="AP61" s="746">
        <v>1509.9551799433104</v>
      </c>
      <c r="AQ61" s="745">
        <v>1849.760023503293</v>
      </c>
    </row>
    <row r="62" spans="1:43" ht="10.5" customHeight="1" x14ac:dyDescent="0.25">
      <c r="A62" s="652"/>
      <c r="B62" s="654"/>
      <c r="C62" s="93" t="s">
        <v>79</v>
      </c>
      <c r="D62" s="757"/>
      <c r="E62" s="740"/>
      <c r="F62" s="756"/>
      <c r="G62" s="757"/>
      <c r="H62" s="756"/>
      <c r="I62" s="757"/>
      <c r="J62" s="756"/>
      <c r="K62" s="757"/>
      <c r="L62" s="756"/>
      <c r="M62" s="757"/>
      <c r="N62" s="756"/>
      <c r="O62" s="757"/>
      <c r="P62" s="756"/>
      <c r="Q62" s="757"/>
      <c r="R62" s="756"/>
      <c r="S62" s="757"/>
      <c r="T62" s="756"/>
      <c r="X62" s="652"/>
      <c r="Y62" s="654"/>
      <c r="Z62" s="93" t="s">
        <v>79</v>
      </c>
      <c r="AA62" s="746">
        <v>0</v>
      </c>
      <c r="AB62" s="747"/>
      <c r="AC62" s="745">
        <v>0</v>
      </c>
      <c r="AD62" s="746">
        <v>0</v>
      </c>
      <c r="AE62" s="745">
        <v>0</v>
      </c>
      <c r="AF62" s="746">
        <v>0</v>
      </c>
      <c r="AG62" s="745">
        <v>0</v>
      </c>
      <c r="AH62" s="746">
        <v>0</v>
      </c>
      <c r="AI62" s="745">
        <v>0</v>
      </c>
      <c r="AJ62" s="746">
        <v>0</v>
      </c>
      <c r="AK62" s="745">
        <v>0</v>
      </c>
      <c r="AL62" s="746">
        <v>0</v>
      </c>
      <c r="AM62" s="745">
        <v>0</v>
      </c>
      <c r="AN62" s="746">
        <v>0</v>
      </c>
      <c r="AO62" s="745">
        <v>0</v>
      </c>
      <c r="AP62" s="746">
        <v>0</v>
      </c>
      <c r="AQ62" s="745">
        <v>0</v>
      </c>
    </row>
    <row r="63" spans="1:43" ht="11.25" customHeight="1" x14ac:dyDescent="0.25">
      <c r="A63" s="652"/>
      <c r="B63" s="654"/>
      <c r="C63" s="35" t="s">
        <v>80</v>
      </c>
      <c r="D63" s="633">
        <v>1867.1518403999999</v>
      </c>
      <c r="E63" s="68"/>
      <c r="F63" s="739">
        <v>1983.6408144000002</v>
      </c>
      <c r="G63" s="633">
        <v>2101.7939166000001</v>
      </c>
      <c r="H63" s="739">
        <v>1983.6408144000002</v>
      </c>
      <c r="I63" s="633">
        <v>2101.7939166000001</v>
      </c>
      <c r="J63" s="739">
        <v>2334.7718645999998</v>
      </c>
      <c r="K63" s="633">
        <v>2492.8640436000001</v>
      </c>
      <c r="L63" s="739">
        <v>2492.8640436000001</v>
      </c>
      <c r="M63" s="633">
        <v>2997.0948881999998</v>
      </c>
      <c r="N63" s="739">
        <v>3805.8611934000005</v>
      </c>
      <c r="O63" s="633">
        <v>4178.6259101999995</v>
      </c>
      <c r="P63" s="739">
        <v>4178.6259101999995</v>
      </c>
      <c r="Q63" s="633">
        <v>4424.9168837999996</v>
      </c>
      <c r="R63" s="739">
        <v>5937.6094176000006</v>
      </c>
      <c r="S63" s="633">
        <v>6766.3452612000001</v>
      </c>
      <c r="T63" s="739">
        <v>9457.7397990600002</v>
      </c>
      <c r="X63" s="652"/>
      <c r="Y63" s="654"/>
      <c r="Z63" s="35" t="s">
        <v>80</v>
      </c>
      <c r="AA63" s="746">
        <v>1680.4366563599999</v>
      </c>
      <c r="AB63" s="208"/>
      <c r="AC63" s="745">
        <v>1785.2767329600001</v>
      </c>
      <c r="AD63" s="746">
        <v>1891.6145249400001</v>
      </c>
      <c r="AE63" s="745">
        <v>1785.2767329600001</v>
      </c>
      <c r="AF63" s="746">
        <v>1891.6145249400001</v>
      </c>
      <c r="AG63" s="745">
        <v>2101.2946781400001</v>
      </c>
      <c r="AH63" s="746">
        <v>2243.5776392400003</v>
      </c>
      <c r="AI63" s="745">
        <v>2243.5776392400003</v>
      </c>
      <c r="AJ63" s="746">
        <v>2697.3853993799999</v>
      </c>
      <c r="AK63" s="745">
        <v>3425.2750740600004</v>
      </c>
      <c r="AL63" s="746">
        <v>3760.7633191799996</v>
      </c>
      <c r="AM63" s="745">
        <v>3760.7633191799996</v>
      </c>
      <c r="AN63" s="746">
        <v>3982.4251954199999</v>
      </c>
      <c r="AO63" s="745">
        <v>5343.8484758400009</v>
      </c>
      <c r="AP63" s="746">
        <v>6089.7107350800006</v>
      </c>
      <c r="AQ63" s="745">
        <v>8511.9658191540002</v>
      </c>
    </row>
    <row r="64" spans="1:43" ht="10.5" customHeight="1" x14ac:dyDescent="0.25">
      <c r="A64" s="652"/>
      <c r="B64" s="654"/>
      <c r="C64" s="36" t="s">
        <v>160</v>
      </c>
      <c r="D64" s="633"/>
      <c r="E64" s="68"/>
      <c r="F64" s="739"/>
      <c r="G64" s="633"/>
      <c r="H64" s="739"/>
      <c r="I64" s="633"/>
      <c r="J64" s="739"/>
      <c r="K64" s="633"/>
      <c r="L64" s="739"/>
      <c r="M64" s="633"/>
      <c r="N64" s="739"/>
      <c r="O64" s="633"/>
      <c r="P64" s="739"/>
      <c r="Q64" s="633"/>
      <c r="R64" s="739"/>
      <c r="S64" s="633"/>
      <c r="T64" s="739"/>
      <c r="X64" s="652"/>
      <c r="Y64" s="654"/>
      <c r="Z64" s="200" t="s">
        <v>160</v>
      </c>
      <c r="AA64" s="746">
        <v>0</v>
      </c>
      <c r="AB64" s="208"/>
      <c r="AC64" s="745">
        <v>0</v>
      </c>
      <c r="AD64" s="746">
        <v>0</v>
      </c>
      <c r="AE64" s="745">
        <v>0</v>
      </c>
      <c r="AF64" s="746">
        <v>0</v>
      </c>
      <c r="AG64" s="745">
        <v>0</v>
      </c>
      <c r="AH64" s="746">
        <v>0</v>
      </c>
      <c r="AI64" s="745">
        <v>0</v>
      </c>
      <c r="AJ64" s="746">
        <v>0</v>
      </c>
      <c r="AK64" s="745">
        <v>0</v>
      </c>
      <c r="AL64" s="746">
        <v>0</v>
      </c>
      <c r="AM64" s="745">
        <v>0</v>
      </c>
      <c r="AN64" s="746">
        <v>0</v>
      </c>
      <c r="AO64" s="745">
        <v>0</v>
      </c>
      <c r="AP64" s="746">
        <v>0</v>
      </c>
      <c r="AQ64" s="745">
        <v>0</v>
      </c>
    </row>
    <row r="65" spans="1:43" ht="11.25" customHeight="1" x14ac:dyDescent="0.25">
      <c r="A65" s="652"/>
      <c r="B65" s="654"/>
      <c r="C65" s="66" t="s">
        <v>81</v>
      </c>
      <c r="D65" s="633">
        <v>2730.0854350495683</v>
      </c>
      <c r="E65" s="68"/>
      <c r="F65" s="739">
        <v>2730.0854350495683</v>
      </c>
      <c r="G65" s="633">
        <v>2921.1914155030381</v>
      </c>
      <c r="H65" s="739">
        <v>2730.0854350495683</v>
      </c>
      <c r="I65" s="633">
        <v>2921.1914155030381</v>
      </c>
      <c r="J65" s="739">
        <v>3125.6748145882511</v>
      </c>
      <c r="K65" s="633">
        <v>3344.4720516094285</v>
      </c>
      <c r="L65" s="739">
        <v>3344.4720516094285</v>
      </c>
      <c r="M65" s="633">
        <v>4097.1220755197692</v>
      </c>
      <c r="N65" s="739">
        <v>5019.1507187609659</v>
      </c>
      <c r="O65" s="633">
        <v>6148.6754539630911</v>
      </c>
      <c r="P65" s="739">
        <v>6148.6754539630911</v>
      </c>
      <c r="Q65" s="633">
        <v>6579.0827357405078</v>
      </c>
      <c r="R65" s="739">
        <v>8059.6592518397592</v>
      </c>
      <c r="S65" s="633">
        <v>9227.5038774313416</v>
      </c>
      <c r="T65" s="739">
        <v>11304.089032520125</v>
      </c>
      <c r="X65" s="652"/>
      <c r="Y65" s="654"/>
      <c r="Z65" s="66" t="s">
        <v>81</v>
      </c>
      <c r="AA65" s="746">
        <v>2457.0768915446115</v>
      </c>
      <c r="AB65" s="208"/>
      <c r="AC65" s="745">
        <v>2457.0768915446115</v>
      </c>
      <c r="AD65" s="746">
        <v>2629.0722739527346</v>
      </c>
      <c r="AE65" s="745">
        <v>2457.0768915446115</v>
      </c>
      <c r="AF65" s="746">
        <v>2629.0722739527346</v>
      </c>
      <c r="AG65" s="745">
        <v>2813.107333129426</v>
      </c>
      <c r="AH65" s="746">
        <v>3010.0248464484857</v>
      </c>
      <c r="AI65" s="745">
        <v>3010.0248464484857</v>
      </c>
      <c r="AJ65" s="746">
        <v>3687.4098679677923</v>
      </c>
      <c r="AK65" s="745">
        <v>4517.2356468848693</v>
      </c>
      <c r="AL65" s="746">
        <v>5533.8079085667823</v>
      </c>
      <c r="AM65" s="745">
        <v>5533.8079085667823</v>
      </c>
      <c r="AN65" s="746">
        <v>5921.1744621664575</v>
      </c>
      <c r="AO65" s="745">
        <v>7253.6933266557835</v>
      </c>
      <c r="AP65" s="746">
        <v>8304.753489688208</v>
      </c>
      <c r="AQ65" s="745">
        <v>10173.680129268114</v>
      </c>
    </row>
    <row r="66" spans="1:43" ht="10.5" customHeight="1" x14ac:dyDescent="0.25">
      <c r="A66" s="653"/>
      <c r="B66" s="655"/>
      <c r="C66" s="36" t="s">
        <v>82</v>
      </c>
      <c r="D66" s="633"/>
      <c r="E66" s="68"/>
      <c r="F66" s="739"/>
      <c r="G66" s="633"/>
      <c r="H66" s="739"/>
      <c r="I66" s="633"/>
      <c r="J66" s="739"/>
      <c r="K66" s="633"/>
      <c r="L66" s="739"/>
      <c r="M66" s="633"/>
      <c r="N66" s="739"/>
      <c r="O66" s="633"/>
      <c r="P66" s="739"/>
      <c r="Q66" s="633"/>
      <c r="R66" s="739"/>
      <c r="S66" s="633"/>
      <c r="T66" s="739"/>
      <c r="X66" s="653"/>
      <c r="Y66" s="655"/>
      <c r="Z66" s="200" t="s">
        <v>82</v>
      </c>
      <c r="AA66" s="746">
        <v>0</v>
      </c>
      <c r="AB66" s="208"/>
      <c r="AC66" s="745">
        <v>0</v>
      </c>
      <c r="AD66" s="746">
        <v>0</v>
      </c>
      <c r="AE66" s="745">
        <v>0</v>
      </c>
      <c r="AF66" s="746">
        <v>0</v>
      </c>
      <c r="AG66" s="745">
        <v>0</v>
      </c>
      <c r="AH66" s="746">
        <v>0</v>
      </c>
      <c r="AI66" s="745">
        <v>0</v>
      </c>
      <c r="AJ66" s="746">
        <v>0</v>
      </c>
      <c r="AK66" s="745">
        <v>0</v>
      </c>
      <c r="AL66" s="746">
        <v>0</v>
      </c>
      <c r="AM66" s="745">
        <v>0</v>
      </c>
      <c r="AN66" s="746">
        <v>0</v>
      </c>
      <c r="AO66" s="745">
        <v>0</v>
      </c>
      <c r="AP66" s="746">
        <v>0</v>
      </c>
      <c r="AQ66" s="745">
        <v>0</v>
      </c>
    </row>
    <row r="67" spans="1:43" ht="3" customHeight="1" x14ac:dyDescent="0.25">
      <c r="A67" s="41"/>
      <c r="B67" s="41"/>
      <c r="C67" s="4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X67" s="41"/>
      <c r="Y67" s="41"/>
      <c r="Z67" s="42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</row>
    <row r="68" spans="1:43" ht="11.25" customHeight="1" x14ac:dyDescent="0.25">
      <c r="A68" s="45">
        <f>'(321 0.5)коакс.(430)'!A59</f>
        <v>0</v>
      </c>
      <c r="B68" s="41"/>
      <c r="C68" s="46"/>
      <c r="D68" s="3"/>
      <c r="E68" s="3"/>
      <c r="K68" s="634" t="s">
        <v>33</v>
      </c>
      <c r="L68" s="634"/>
      <c r="M68" s="634"/>
      <c r="N68" s="634"/>
      <c r="O68" s="634"/>
      <c r="P68" s="634"/>
      <c r="Q68" s="634"/>
      <c r="R68" s="634"/>
      <c r="S68" s="634"/>
      <c r="T68" s="634"/>
      <c r="X68" s="45">
        <v>0</v>
      </c>
      <c r="Y68" s="41"/>
      <c r="Z68" s="46"/>
      <c r="AA68" s="3"/>
      <c r="AB68" s="3"/>
      <c r="AE68" s="8"/>
      <c r="AH68" s="634"/>
      <c r="AI68" s="634"/>
      <c r="AJ68" s="634"/>
      <c r="AK68" s="634"/>
      <c r="AL68" s="634"/>
      <c r="AM68" s="634"/>
      <c r="AN68" s="634"/>
      <c r="AO68" s="634"/>
      <c r="AP68" s="634"/>
      <c r="AQ68" s="634"/>
    </row>
    <row r="69" spans="1:43" ht="3.75" customHeight="1" x14ac:dyDescent="0.25">
      <c r="Z69" s="7"/>
      <c r="AE69" s="8"/>
    </row>
    <row r="70" spans="1:43" ht="10.5" customHeight="1" x14ac:dyDescent="0.25">
      <c r="A70" s="47" t="s">
        <v>34</v>
      </c>
      <c r="B70" s="48" t="s">
        <v>35</v>
      </c>
      <c r="X70" s="47" t="s">
        <v>34</v>
      </c>
      <c r="Y70" s="48" t="s">
        <v>35</v>
      </c>
      <c r="Z70" s="7"/>
      <c r="AE70" s="8"/>
    </row>
    <row r="71" spans="1:43" s="70" customFormat="1" ht="24.75" customHeight="1" x14ac:dyDescent="0.25">
      <c r="A71" s="47" t="s">
        <v>2</v>
      </c>
      <c r="B71" s="650" t="s">
        <v>161</v>
      </c>
      <c r="C71" s="650"/>
      <c r="D71" s="650"/>
      <c r="E71" s="650"/>
      <c r="F71" s="650"/>
      <c r="G71" s="650"/>
      <c r="H71" s="650"/>
      <c r="I71" s="650"/>
      <c r="J71" s="650"/>
      <c r="K71" s="650"/>
      <c r="L71" s="650"/>
      <c r="M71" s="650"/>
      <c r="N71" s="650"/>
      <c r="O71" s="650"/>
      <c r="P71" s="650"/>
      <c r="Q71" s="650"/>
      <c r="R71" s="650"/>
      <c r="S71" s="650"/>
      <c r="T71" s="650"/>
      <c r="X71" s="47" t="s">
        <v>2</v>
      </c>
      <c r="Y71" s="626" t="s">
        <v>392</v>
      </c>
      <c r="Z71" s="650"/>
      <c r="AA71" s="650"/>
      <c r="AB71" s="650"/>
      <c r="AC71" s="650"/>
      <c r="AD71" s="650"/>
      <c r="AE71" s="650"/>
      <c r="AF71" s="650"/>
      <c r="AG71" s="650"/>
      <c r="AH71" s="650"/>
      <c r="AI71" s="650"/>
      <c r="AJ71" s="650"/>
      <c r="AK71" s="650"/>
      <c r="AL71" s="650"/>
      <c r="AM71" s="650"/>
      <c r="AN71" s="650"/>
      <c r="AO71" s="650"/>
      <c r="AP71" s="650"/>
      <c r="AQ71" s="650"/>
    </row>
    <row r="72" spans="1:43" ht="0.75" customHeight="1" x14ac:dyDescent="0.25">
      <c r="Z72" s="7"/>
      <c r="AE72" s="8"/>
    </row>
    <row r="73" spans="1:43" ht="12" customHeight="1" x14ac:dyDescent="0.25">
      <c r="A73" s="49" t="s">
        <v>36</v>
      </c>
      <c r="X73" s="49" t="s">
        <v>36</v>
      </c>
      <c r="Z73" s="7"/>
      <c r="AE73" s="8"/>
    </row>
    <row r="74" spans="1:43" s="50" customFormat="1" ht="9.75" customHeight="1" x14ac:dyDescent="0.15">
      <c r="A74" s="627" t="s">
        <v>37</v>
      </c>
      <c r="B74" s="627"/>
      <c r="C74" s="627"/>
      <c r="D74" s="627"/>
      <c r="E74" s="627"/>
      <c r="F74" s="627"/>
      <c r="G74" s="627"/>
      <c r="H74" s="627"/>
      <c r="I74" s="627"/>
      <c r="J74" s="627"/>
      <c r="K74" s="627"/>
      <c r="L74" s="627"/>
      <c r="M74" s="627"/>
      <c r="N74" s="627"/>
      <c r="O74" s="627"/>
      <c r="P74" s="627"/>
      <c r="Q74" s="627"/>
      <c r="R74" s="627"/>
      <c r="S74" s="627"/>
      <c r="T74" s="627"/>
      <c r="X74" s="627" t="s">
        <v>37</v>
      </c>
      <c r="Y74" s="627"/>
      <c r="Z74" s="627"/>
      <c r="AA74" s="627"/>
      <c r="AB74" s="627"/>
      <c r="AC74" s="627"/>
      <c r="AD74" s="627"/>
      <c r="AE74" s="627"/>
      <c r="AF74" s="627"/>
      <c r="AG74" s="627"/>
      <c r="AH74" s="627"/>
      <c r="AI74" s="627"/>
      <c r="AJ74" s="627"/>
      <c r="AK74" s="627"/>
      <c r="AL74" s="627"/>
      <c r="AM74" s="627"/>
      <c r="AN74" s="627"/>
      <c r="AO74" s="627"/>
      <c r="AP74" s="627"/>
      <c r="AQ74" s="627"/>
    </row>
    <row r="75" spans="1:43" s="50" customFormat="1" ht="9.75" customHeight="1" x14ac:dyDescent="0.15">
      <c r="A75" s="627"/>
      <c r="B75" s="627"/>
      <c r="C75" s="627"/>
      <c r="D75" s="627"/>
      <c r="E75" s="627"/>
      <c r="F75" s="627"/>
      <c r="G75" s="627"/>
      <c r="H75" s="627"/>
      <c r="I75" s="627"/>
      <c r="J75" s="627"/>
      <c r="K75" s="627"/>
      <c r="L75" s="627"/>
      <c r="M75" s="627"/>
      <c r="N75" s="627"/>
      <c r="O75" s="627"/>
      <c r="P75" s="627"/>
      <c r="Q75" s="627"/>
      <c r="R75" s="627"/>
      <c r="S75" s="627"/>
      <c r="T75" s="627"/>
      <c r="X75" s="627"/>
      <c r="Y75" s="627"/>
      <c r="Z75" s="627"/>
      <c r="AA75" s="627"/>
      <c r="AB75" s="627"/>
      <c r="AC75" s="627"/>
      <c r="AD75" s="627"/>
      <c r="AE75" s="627"/>
      <c r="AF75" s="627"/>
      <c r="AG75" s="627"/>
      <c r="AH75" s="627"/>
      <c r="AI75" s="627"/>
      <c r="AJ75" s="627"/>
      <c r="AK75" s="627"/>
      <c r="AL75" s="627"/>
      <c r="AM75" s="627"/>
      <c r="AN75" s="627"/>
      <c r="AO75" s="627"/>
      <c r="AP75" s="627"/>
      <c r="AQ75" s="627"/>
    </row>
    <row r="76" spans="1:43" s="50" customFormat="1" ht="7.5" customHeight="1" x14ac:dyDescent="0.15">
      <c r="A76" s="651" t="s">
        <v>83</v>
      </c>
      <c r="B76" s="651"/>
      <c r="C76" s="651"/>
      <c r="D76" s="651"/>
      <c r="E76" s="651"/>
      <c r="F76" s="651"/>
      <c r="G76" s="651"/>
      <c r="H76" s="651"/>
      <c r="I76" s="651"/>
      <c r="J76" s="651"/>
      <c r="K76" s="651"/>
      <c r="L76" s="651"/>
      <c r="M76" s="651"/>
      <c r="N76" s="651"/>
      <c r="O76" s="651"/>
      <c r="P76" s="651"/>
      <c r="Q76" s="651"/>
      <c r="R76" s="651"/>
      <c r="S76" s="651"/>
      <c r="T76" s="651"/>
      <c r="X76" s="651" t="s">
        <v>83</v>
      </c>
      <c r="Y76" s="651"/>
      <c r="Z76" s="651"/>
      <c r="AA76" s="651"/>
      <c r="AB76" s="651"/>
      <c r="AC76" s="651"/>
      <c r="AD76" s="651"/>
      <c r="AE76" s="651"/>
      <c r="AF76" s="651"/>
      <c r="AG76" s="651"/>
      <c r="AH76" s="651"/>
      <c r="AI76" s="651"/>
      <c r="AJ76" s="651"/>
      <c r="AK76" s="651"/>
      <c r="AL76" s="651"/>
      <c r="AM76" s="651"/>
      <c r="AN76" s="651"/>
      <c r="AO76" s="651"/>
      <c r="AP76" s="651"/>
      <c r="AQ76" s="651"/>
    </row>
    <row r="77" spans="1:43" s="50" customFormat="1" ht="9.75" customHeight="1" x14ac:dyDescent="0.15">
      <c r="A77" s="651"/>
      <c r="B77" s="651"/>
      <c r="C77" s="651"/>
      <c r="D77" s="651"/>
      <c r="E77" s="651"/>
      <c r="F77" s="651"/>
      <c r="G77" s="651"/>
      <c r="H77" s="651"/>
      <c r="I77" s="651"/>
      <c r="J77" s="651"/>
      <c r="K77" s="651"/>
      <c r="L77" s="651"/>
      <c r="M77" s="651"/>
      <c r="N77" s="651"/>
      <c r="O77" s="651"/>
      <c r="P77" s="651"/>
      <c r="Q77" s="651"/>
      <c r="R77" s="651"/>
      <c r="S77" s="651"/>
      <c r="T77" s="651"/>
      <c r="X77" s="651"/>
      <c r="Y77" s="651"/>
      <c r="Z77" s="651"/>
      <c r="AA77" s="651"/>
      <c r="AB77" s="651"/>
      <c r="AC77" s="651"/>
      <c r="AD77" s="651"/>
      <c r="AE77" s="651"/>
      <c r="AF77" s="651"/>
      <c r="AG77" s="651"/>
      <c r="AH77" s="651"/>
      <c r="AI77" s="651"/>
      <c r="AJ77" s="651"/>
      <c r="AK77" s="651"/>
      <c r="AL77" s="651"/>
      <c r="AM77" s="651"/>
      <c r="AN77" s="651"/>
      <c r="AO77" s="651"/>
      <c r="AP77" s="651"/>
      <c r="AQ77" s="651"/>
    </row>
    <row r="78" spans="1:43" s="50" customFormat="1" ht="10.5" customHeight="1" x14ac:dyDescent="0.15">
      <c r="A78" s="648" t="s">
        <v>84</v>
      </c>
      <c r="B78" s="648"/>
      <c r="C78" s="648"/>
      <c r="D78" s="648"/>
      <c r="E78" s="648"/>
      <c r="F78" s="648"/>
      <c r="G78" s="648"/>
      <c r="H78" s="648"/>
      <c r="I78" s="648"/>
      <c r="J78" s="648"/>
      <c r="K78" s="648"/>
      <c r="L78" s="648"/>
      <c r="M78" s="648"/>
      <c r="N78" s="648"/>
      <c r="O78" s="648"/>
      <c r="P78" s="648"/>
      <c r="Q78" s="648"/>
      <c r="R78" s="648"/>
      <c r="S78" s="648"/>
      <c r="T78" s="648"/>
      <c r="X78" s="648" t="s">
        <v>84</v>
      </c>
      <c r="Y78" s="648"/>
      <c r="Z78" s="648"/>
      <c r="AA78" s="648"/>
      <c r="AB78" s="648"/>
      <c r="AC78" s="648"/>
      <c r="AD78" s="648"/>
      <c r="AE78" s="648"/>
      <c r="AF78" s="648"/>
      <c r="AG78" s="648"/>
      <c r="AH78" s="648"/>
      <c r="AI78" s="648"/>
      <c r="AJ78" s="648"/>
      <c r="AK78" s="648"/>
      <c r="AL78" s="648"/>
      <c r="AM78" s="648"/>
      <c r="AN78" s="648"/>
      <c r="AO78" s="648"/>
      <c r="AP78" s="648"/>
      <c r="AQ78" s="648"/>
    </row>
    <row r="79" spans="1:43" s="50" customFormat="1" ht="9.75" customHeight="1" x14ac:dyDescent="0.15">
      <c r="A79" s="648" t="s">
        <v>85</v>
      </c>
      <c r="B79" s="648"/>
      <c r="C79" s="648"/>
      <c r="D79" s="648"/>
      <c r="E79" s="648"/>
      <c r="F79" s="648"/>
      <c r="G79" s="648"/>
      <c r="H79" s="648"/>
      <c r="I79" s="648"/>
      <c r="J79" s="648"/>
      <c r="K79" s="648"/>
      <c r="L79" s="648"/>
      <c r="M79" s="648"/>
      <c r="N79" s="648"/>
      <c r="O79" s="648"/>
      <c r="P79" s="648"/>
      <c r="Q79" s="648"/>
      <c r="R79" s="648"/>
      <c r="S79" s="648"/>
      <c r="T79" s="648"/>
      <c r="X79" s="648" t="s">
        <v>85</v>
      </c>
      <c r="Y79" s="648"/>
      <c r="Z79" s="648"/>
      <c r="AA79" s="648"/>
      <c r="AB79" s="648"/>
      <c r="AC79" s="648"/>
      <c r="AD79" s="648"/>
      <c r="AE79" s="648"/>
      <c r="AF79" s="648"/>
      <c r="AG79" s="648"/>
      <c r="AH79" s="648"/>
      <c r="AI79" s="648"/>
      <c r="AJ79" s="648"/>
      <c r="AK79" s="648"/>
      <c r="AL79" s="648"/>
      <c r="AM79" s="648"/>
      <c r="AN79" s="648"/>
      <c r="AO79" s="648"/>
      <c r="AP79" s="648"/>
      <c r="AQ79" s="648"/>
    </row>
  </sheetData>
  <mergeCells count="732">
    <mergeCell ref="A4:T4"/>
    <mergeCell ref="A5:D5"/>
    <mergeCell ref="E5:T5"/>
    <mergeCell ref="A6:D6"/>
    <mergeCell ref="E6:K6"/>
    <mergeCell ref="L6:N6"/>
    <mergeCell ref="O6:T6"/>
    <mergeCell ref="A7:T7"/>
    <mergeCell ref="A9:C10"/>
    <mergeCell ref="D9:D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A11:C12"/>
    <mergeCell ref="A14:A19"/>
    <mergeCell ref="B14:B19"/>
    <mergeCell ref="A21:B24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A26:B29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A31:A34"/>
    <mergeCell ref="B31:B34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G38:G39"/>
    <mergeCell ref="H38:H39"/>
    <mergeCell ref="I38:I39"/>
    <mergeCell ref="P38:P39"/>
    <mergeCell ref="Q38:Q39"/>
    <mergeCell ref="R38:R39"/>
    <mergeCell ref="S38:S39"/>
    <mergeCell ref="T38:T39"/>
    <mergeCell ref="R31:R32"/>
    <mergeCell ref="S31:S32"/>
    <mergeCell ref="T31:T32"/>
    <mergeCell ref="M33:M34"/>
    <mergeCell ref="N33:N34"/>
    <mergeCell ref="O33:O34"/>
    <mergeCell ref="P33:P34"/>
    <mergeCell ref="Q33:Q34"/>
    <mergeCell ref="R33:R34"/>
    <mergeCell ref="S33:S34"/>
    <mergeCell ref="T33:T34"/>
    <mergeCell ref="K38:K39"/>
    <mergeCell ref="L38:L39"/>
    <mergeCell ref="M38:M39"/>
    <mergeCell ref="K36:K37"/>
    <mergeCell ref="L36:L37"/>
    <mergeCell ref="M36:M37"/>
    <mergeCell ref="N36:N37"/>
    <mergeCell ref="O36:O37"/>
    <mergeCell ref="A36:A41"/>
    <mergeCell ref="B36:B41"/>
    <mergeCell ref="D36:D37"/>
    <mergeCell ref="E36:E37"/>
    <mergeCell ref="F36:F37"/>
    <mergeCell ref="G36:G37"/>
    <mergeCell ref="H36:H37"/>
    <mergeCell ref="I36:I37"/>
    <mergeCell ref="J36:J37"/>
    <mergeCell ref="D40:T41"/>
    <mergeCell ref="T36:T37"/>
    <mergeCell ref="N38:N39"/>
    <mergeCell ref="O38:O39"/>
    <mergeCell ref="D38:D39"/>
    <mergeCell ref="E38:E39"/>
    <mergeCell ref="F38:F39"/>
    <mergeCell ref="P36:P37"/>
    <mergeCell ref="Q36:Q37"/>
    <mergeCell ref="R36:R37"/>
    <mergeCell ref="S36:S37"/>
    <mergeCell ref="J38:J39"/>
    <mergeCell ref="Q43:Q44"/>
    <mergeCell ref="R43:R44"/>
    <mergeCell ref="S43:S44"/>
    <mergeCell ref="A43:A48"/>
    <mergeCell ref="B43:B48"/>
    <mergeCell ref="D43:D44"/>
    <mergeCell ref="E43:E44"/>
    <mergeCell ref="F43:F44"/>
    <mergeCell ref="G43:G44"/>
    <mergeCell ref="H43:H44"/>
    <mergeCell ref="I43:I44"/>
    <mergeCell ref="J43:J44"/>
    <mergeCell ref="D47:D48"/>
    <mergeCell ref="E47:E48"/>
    <mergeCell ref="F47:F48"/>
    <mergeCell ref="G47:G48"/>
    <mergeCell ref="H47:H48"/>
    <mergeCell ref="I47:I48"/>
    <mergeCell ref="J47:J48"/>
    <mergeCell ref="T43:T44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T45:T46"/>
    <mergeCell ref="K43:K44"/>
    <mergeCell ref="L43:L44"/>
    <mergeCell ref="M43:M44"/>
    <mergeCell ref="N43:N44"/>
    <mergeCell ref="O43:O44"/>
    <mergeCell ref="P43:P44"/>
    <mergeCell ref="T50:T51"/>
    <mergeCell ref="D52:D53"/>
    <mergeCell ref="E52:E53"/>
    <mergeCell ref="F52:F53"/>
    <mergeCell ref="G52:G53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K52:K53"/>
    <mergeCell ref="L52:L53"/>
    <mergeCell ref="M52:M53"/>
    <mergeCell ref="N52:N53"/>
    <mergeCell ref="O52:O53"/>
    <mergeCell ref="P52:P53"/>
    <mergeCell ref="T47:T48"/>
    <mergeCell ref="K50:K51"/>
    <mergeCell ref="L50:L51"/>
    <mergeCell ref="M50:M51"/>
    <mergeCell ref="A50:A55"/>
    <mergeCell ref="B50:B55"/>
    <mergeCell ref="D50:D51"/>
    <mergeCell ref="E50:E51"/>
    <mergeCell ref="F50:F51"/>
    <mergeCell ref="G50:G51"/>
    <mergeCell ref="H50:H51"/>
    <mergeCell ref="I50:I51"/>
    <mergeCell ref="J50:J51"/>
    <mergeCell ref="N50:N51"/>
    <mergeCell ref="O50:O51"/>
    <mergeCell ref="P50:P51"/>
    <mergeCell ref="Q50:Q51"/>
    <mergeCell ref="R50:R51"/>
    <mergeCell ref="Q52:Q53"/>
    <mergeCell ref="R52:R53"/>
    <mergeCell ref="S52:S53"/>
    <mergeCell ref="S50:S51"/>
    <mergeCell ref="T52:T53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R54:R55"/>
    <mergeCell ref="S54:S55"/>
    <mergeCell ref="T54:T55"/>
    <mergeCell ref="H52:H53"/>
    <mergeCell ref="I52:I53"/>
    <mergeCell ref="J52:J53"/>
    <mergeCell ref="P57:P58"/>
    <mergeCell ref="Q57:Q58"/>
    <mergeCell ref="R57:R58"/>
    <mergeCell ref="S57:S58"/>
    <mergeCell ref="A57:A66"/>
    <mergeCell ref="B57:B66"/>
    <mergeCell ref="D57:D58"/>
    <mergeCell ref="E57:E62"/>
    <mergeCell ref="F57:F58"/>
    <mergeCell ref="G57:G58"/>
    <mergeCell ref="H57:H58"/>
    <mergeCell ref="I57:I58"/>
    <mergeCell ref="J57:J58"/>
    <mergeCell ref="D61:D62"/>
    <mergeCell ref="F61:F62"/>
    <mergeCell ref="G61:G62"/>
    <mergeCell ref="H61:H62"/>
    <mergeCell ref="I61:I62"/>
    <mergeCell ref="J61:J62"/>
    <mergeCell ref="D65:D66"/>
    <mergeCell ref="F65:F66"/>
    <mergeCell ref="G65:G66"/>
    <mergeCell ref="H65:H66"/>
    <mergeCell ref="I65:I66"/>
    <mergeCell ref="R63:R64"/>
    <mergeCell ref="S63:S64"/>
    <mergeCell ref="T57:T58"/>
    <mergeCell ref="D59:D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O59:O60"/>
    <mergeCell ref="P59:P60"/>
    <mergeCell ref="Q59:Q60"/>
    <mergeCell ref="R59:R60"/>
    <mergeCell ref="S59:S60"/>
    <mergeCell ref="T59:T60"/>
    <mergeCell ref="K57:K58"/>
    <mergeCell ref="L57:L58"/>
    <mergeCell ref="M57:M58"/>
    <mergeCell ref="N57:N58"/>
    <mergeCell ref="O57:O58"/>
    <mergeCell ref="N63:N64"/>
    <mergeCell ref="O63:O64"/>
    <mergeCell ref="P63:P64"/>
    <mergeCell ref="K63:K64"/>
    <mergeCell ref="L63:L64"/>
    <mergeCell ref="M63:M64"/>
    <mergeCell ref="Q63:Q64"/>
    <mergeCell ref="T61:T62"/>
    <mergeCell ref="D63:D64"/>
    <mergeCell ref="F63:F64"/>
    <mergeCell ref="G63:G64"/>
    <mergeCell ref="H63:H64"/>
    <mergeCell ref="I63:I64"/>
    <mergeCell ref="J63:J64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T63:T64"/>
    <mergeCell ref="A79:T79"/>
    <mergeCell ref="T65:T66"/>
    <mergeCell ref="K68:T68"/>
    <mergeCell ref="B71:T71"/>
    <mergeCell ref="A74:T75"/>
    <mergeCell ref="A76:T77"/>
    <mergeCell ref="A78:T78"/>
    <mergeCell ref="N65:N66"/>
    <mergeCell ref="O65:O66"/>
    <mergeCell ref="P65:P66"/>
    <mergeCell ref="Q65:Q66"/>
    <mergeCell ref="R65:R66"/>
    <mergeCell ref="S65:S66"/>
    <mergeCell ref="L65:L66"/>
    <mergeCell ref="M65:M66"/>
    <mergeCell ref="J65:J66"/>
    <mergeCell ref="K65:K66"/>
    <mergeCell ref="X4:AQ4"/>
    <mergeCell ref="X5:AA5"/>
    <mergeCell ref="AB5:AQ5"/>
    <mergeCell ref="X6:AA6"/>
    <mergeCell ref="AB6:AH6"/>
    <mergeCell ref="AI6:AK6"/>
    <mergeCell ref="AL6:AQ6"/>
    <mergeCell ref="X7:AQ7"/>
    <mergeCell ref="X9:Z10"/>
    <mergeCell ref="AA9:AA10"/>
    <mergeCell ref="AC9:AC10"/>
    <mergeCell ref="AD9:AD10"/>
    <mergeCell ref="AE9:AE10"/>
    <mergeCell ref="AF9:AF10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AP9:AP10"/>
    <mergeCell ref="AQ9:AQ10"/>
    <mergeCell ref="X11:Z12"/>
    <mergeCell ref="X14:X19"/>
    <mergeCell ref="Y14:Y19"/>
    <mergeCell ref="X21:Y24"/>
    <mergeCell ref="AA21:AA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AJ21:AJ22"/>
    <mergeCell ref="AK21:AK22"/>
    <mergeCell ref="AL21:AL22"/>
    <mergeCell ref="AM21:AM22"/>
    <mergeCell ref="AN21:AN22"/>
    <mergeCell ref="AO21:AO22"/>
    <mergeCell ref="AP21:AP22"/>
    <mergeCell ref="AQ21:AQ22"/>
    <mergeCell ref="AA23:AA24"/>
    <mergeCell ref="AB23:AB24"/>
    <mergeCell ref="AC23:AC24"/>
    <mergeCell ref="AD23:AD24"/>
    <mergeCell ref="AE23:AE24"/>
    <mergeCell ref="AF23:AF24"/>
    <mergeCell ref="AG23:AG24"/>
    <mergeCell ref="AH23:AH24"/>
    <mergeCell ref="AI23:AI24"/>
    <mergeCell ref="AJ23:AJ24"/>
    <mergeCell ref="AK23:AK24"/>
    <mergeCell ref="AL23:AL24"/>
    <mergeCell ref="AM23:AM24"/>
    <mergeCell ref="AN23:AN24"/>
    <mergeCell ref="AO23:AO24"/>
    <mergeCell ref="AP23:AP24"/>
    <mergeCell ref="AQ23:AQ24"/>
    <mergeCell ref="X26:Y29"/>
    <mergeCell ref="AA26:AA27"/>
    <mergeCell ref="AB26:AB27"/>
    <mergeCell ref="AC26:AC27"/>
    <mergeCell ref="AD26:AD27"/>
    <mergeCell ref="AE26:AE27"/>
    <mergeCell ref="AF26:AF27"/>
    <mergeCell ref="AG26:AG27"/>
    <mergeCell ref="AH26:AH27"/>
    <mergeCell ref="AI26:AI27"/>
    <mergeCell ref="AJ26:AJ27"/>
    <mergeCell ref="AK26:AK27"/>
    <mergeCell ref="AL26:AL27"/>
    <mergeCell ref="AM26:AM27"/>
    <mergeCell ref="AN26:AN27"/>
    <mergeCell ref="AO26:AO27"/>
    <mergeCell ref="AP26:AP27"/>
    <mergeCell ref="AQ26:AQ27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X31:X34"/>
    <mergeCell ref="Y31:Y34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J33:AJ34"/>
    <mergeCell ref="AK33:AK34"/>
    <mergeCell ref="AL33:AL34"/>
    <mergeCell ref="AM33:AM34"/>
    <mergeCell ref="AN33:AN34"/>
    <mergeCell ref="AO33:AO34"/>
    <mergeCell ref="AP33:AP34"/>
    <mergeCell ref="AQ33:AQ34"/>
    <mergeCell ref="X36:X41"/>
    <mergeCell ref="Y36:Y41"/>
    <mergeCell ref="AA36:AA37"/>
    <mergeCell ref="AB36:AB37"/>
    <mergeCell ref="AC36:AC37"/>
    <mergeCell ref="AD36:AD37"/>
    <mergeCell ref="AE36:AE37"/>
    <mergeCell ref="AF36:AF37"/>
    <mergeCell ref="AG36:AG37"/>
    <mergeCell ref="AA40:AQ41"/>
    <mergeCell ref="AQ36:AQ37"/>
    <mergeCell ref="AA38:AA39"/>
    <mergeCell ref="AB38:AB39"/>
    <mergeCell ref="AC38:AC39"/>
    <mergeCell ref="AD38:AD39"/>
    <mergeCell ref="AE38:AE39"/>
    <mergeCell ref="AF38:AF39"/>
    <mergeCell ref="AG38:AG39"/>
    <mergeCell ref="AH38:AH39"/>
    <mergeCell ref="AI38:AI39"/>
    <mergeCell ref="AJ38:AJ39"/>
    <mergeCell ref="AK38:AK39"/>
    <mergeCell ref="AL38:AL39"/>
    <mergeCell ref="AM38:AM39"/>
    <mergeCell ref="AN38:AN39"/>
    <mergeCell ref="AO38:AO39"/>
    <mergeCell ref="AP38:AP39"/>
    <mergeCell ref="AQ38:AQ39"/>
    <mergeCell ref="AH36:AH37"/>
    <mergeCell ref="AI36:AI37"/>
    <mergeCell ref="AJ36:AJ37"/>
    <mergeCell ref="AK36:AK37"/>
    <mergeCell ref="AL36:AL37"/>
    <mergeCell ref="AM36:AM37"/>
    <mergeCell ref="AN36:AN37"/>
    <mergeCell ref="AO36:AO37"/>
    <mergeCell ref="AP36:AP37"/>
    <mergeCell ref="AN43:AN44"/>
    <mergeCell ref="AO43:AO44"/>
    <mergeCell ref="AP43:AP44"/>
    <mergeCell ref="X43:X48"/>
    <mergeCell ref="Y43:Y48"/>
    <mergeCell ref="AA43:AA44"/>
    <mergeCell ref="AB43:AB44"/>
    <mergeCell ref="AC43:AC44"/>
    <mergeCell ref="AD43:AD44"/>
    <mergeCell ref="AE43:AE44"/>
    <mergeCell ref="AF43:AF44"/>
    <mergeCell ref="AG43:AG44"/>
    <mergeCell ref="AA47:AA48"/>
    <mergeCell ref="AB47:AB48"/>
    <mergeCell ref="AC47:AC48"/>
    <mergeCell ref="AD47:AD48"/>
    <mergeCell ref="AE47:AE48"/>
    <mergeCell ref="AF47:AF48"/>
    <mergeCell ref="AG47:AG48"/>
    <mergeCell ref="AQ43:AQ44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J45:AJ46"/>
    <mergeCell ref="AK45:AK46"/>
    <mergeCell ref="AL45:AL46"/>
    <mergeCell ref="AM45:AM46"/>
    <mergeCell ref="AN45:AN46"/>
    <mergeCell ref="AO45:AO46"/>
    <mergeCell ref="AP45:AP46"/>
    <mergeCell ref="AQ45:AQ46"/>
    <mergeCell ref="AH43:AH44"/>
    <mergeCell ref="AI43:AI44"/>
    <mergeCell ref="AJ43:AJ44"/>
    <mergeCell ref="AK43:AK44"/>
    <mergeCell ref="AL43:AL44"/>
    <mergeCell ref="AM43:AM44"/>
    <mergeCell ref="AQ50:AQ51"/>
    <mergeCell ref="AA52:AA53"/>
    <mergeCell ref="AB52:AB53"/>
    <mergeCell ref="AC52:AC53"/>
    <mergeCell ref="AD52:AD53"/>
    <mergeCell ref="AH47:AH48"/>
    <mergeCell ref="AI47:AI48"/>
    <mergeCell ref="AJ47:AJ48"/>
    <mergeCell ref="AK47:AK48"/>
    <mergeCell ref="AL47:AL48"/>
    <mergeCell ref="AM47:AM48"/>
    <mergeCell ref="AN47:AN48"/>
    <mergeCell ref="AO47:AO48"/>
    <mergeCell ref="AP47:AP48"/>
    <mergeCell ref="AH52:AH53"/>
    <mergeCell ref="AI52:AI53"/>
    <mergeCell ref="AJ52:AJ53"/>
    <mergeCell ref="AK52:AK53"/>
    <mergeCell ref="AL52:AL53"/>
    <mergeCell ref="AM52:AM53"/>
    <mergeCell ref="AQ47:AQ48"/>
    <mergeCell ref="AH50:AH51"/>
    <mergeCell ref="AI50:AI51"/>
    <mergeCell ref="AJ50:AJ51"/>
    <mergeCell ref="X50:X55"/>
    <mergeCell ref="Y50:Y55"/>
    <mergeCell ref="AA50:AA51"/>
    <mergeCell ref="AB50:AB51"/>
    <mergeCell ref="AC50:AC51"/>
    <mergeCell ref="AD50:AD51"/>
    <mergeCell ref="AE50:AE51"/>
    <mergeCell ref="AF50:AF51"/>
    <mergeCell ref="AG50:AG51"/>
    <mergeCell ref="AK50:AK51"/>
    <mergeCell ref="AL50:AL51"/>
    <mergeCell ref="AM50:AM51"/>
    <mergeCell ref="AN50:AN51"/>
    <mergeCell ref="AO50:AO51"/>
    <mergeCell ref="AN52:AN53"/>
    <mergeCell ref="AO52:AO53"/>
    <mergeCell ref="AP52:AP53"/>
    <mergeCell ref="AP50:AP51"/>
    <mergeCell ref="AQ52:AQ53"/>
    <mergeCell ref="AA54:AA55"/>
    <mergeCell ref="AB54:AB55"/>
    <mergeCell ref="AC54:AC55"/>
    <mergeCell ref="AD54:AD55"/>
    <mergeCell ref="AE54:AE55"/>
    <mergeCell ref="AF54:AF55"/>
    <mergeCell ref="AG54:AG55"/>
    <mergeCell ref="AH54:AH55"/>
    <mergeCell ref="AI54:AI55"/>
    <mergeCell ref="AJ54:AJ55"/>
    <mergeCell ref="AK54:AK55"/>
    <mergeCell ref="AL54:AL55"/>
    <mergeCell ref="AM54:AM55"/>
    <mergeCell ref="AN54:AN55"/>
    <mergeCell ref="AO54:AO55"/>
    <mergeCell ref="AP54:AP55"/>
    <mergeCell ref="AQ54:AQ55"/>
    <mergeCell ref="AE52:AE53"/>
    <mergeCell ref="AF52:AF53"/>
    <mergeCell ref="AG52:AG53"/>
    <mergeCell ref="AM57:AM58"/>
    <mergeCell ref="AN57:AN58"/>
    <mergeCell ref="AO57:AO58"/>
    <mergeCell ref="AP57:AP58"/>
    <mergeCell ref="X57:X66"/>
    <mergeCell ref="Y57:Y66"/>
    <mergeCell ref="AA57:AA58"/>
    <mergeCell ref="AB57:AB62"/>
    <mergeCell ref="AC57:AC58"/>
    <mergeCell ref="AD57:AD58"/>
    <mergeCell ref="AE57:AE58"/>
    <mergeCell ref="AF57:AF58"/>
    <mergeCell ref="AG57:AG58"/>
    <mergeCell ref="AA61:AA62"/>
    <mergeCell ref="AC61:AC62"/>
    <mergeCell ref="AD61:AD62"/>
    <mergeCell ref="AE61:AE62"/>
    <mergeCell ref="AF61:AF62"/>
    <mergeCell ref="AG61:AG62"/>
    <mergeCell ref="AA65:AA66"/>
    <mergeCell ref="AC65:AC66"/>
    <mergeCell ref="AD65:AD66"/>
    <mergeCell ref="AE65:AE66"/>
    <mergeCell ref="AF65:AF66"/>
    <mergeCell ref="AO61:AO62"/>
    <mergeCell ref="AP61:AP62"/>
    <mergeCell ref="AQ57:AQ58"/>
    <mergeCell ref="AA59:AA60"/>
    <mergeCell ref="AC59:AC60"/>
    <mergeCell ref="AD59:AD60"/>
    <mergeCell ref="AE59:AE60"/>
    <mergeCell ref="AF59:AF60"/>
    <mergeCell ref="AG59:AG60"/>
    <mergeCell ref="AH59:AH60"/>
    <mergeCell ref="AI59:AI60"/>
    <mergeCell ref="AJ59:AJ60"/>
    <mergeCell ref="AK59:AK60"/>
    <mergeCell ref="AL59:AL60"/>
    <mergeCell ref="AM59:AM60"/>
    <mergeCell ref="AN59:AN60"/>
    <mergeCell ref="AO59:AO60"/>
    <mergeCell ref="AP59:AP60"/>
    <mergeCell ref="AQ59:AQ60"/>
    <mergeCell ref="AH57:AH58"/>
    <mergeCell ref="AI57:AI58"/>
    <mergeCell ref="AJ57:AJ58"/>
    <mergeCell ref="AK57:AK58"/>
    <mergeCell ref="AL57:AL58"/>
    <mergeCell ref="AQ61:AQ62"/>
    <mergeCell ref="AA63:AA64"/>
    <mergeCell ref="AC63:AC64"/>
    <mergeCell ref="AD63:AD64"/>
    <mergeCell ref="AE63:AE64"/>
    <mergeCell ref="AF63:AF64"/>
    <mergeCell ref="AG63:AG64"/>
    <mergeCell ref="AH63:AH64"/>
    <mergeCell ref="AI63:AI64"/>
    <mergeCell ref="AJ63:AJ64"/>
    <mergeCell ref="AK63:AK64"/>
    <mergeCell ref="AL63:AL64"/>
    <mergeCell ref="AM63:AM64"/>
    <mergeCell ref="AN63:AN64"/>
    <mergeCell ref="AO63:AO64"/>
    <mergeCell ref="AP63:AP64"/>
    <mergeCell ref="AQ63:AQ64"/>
    <mergeCell ref="AH61:AH62"/>
    <mergeCell ref="AI61:AI62"/>
    <mergeCell ref="AJ61:AJ62"/>
    <mergeCell ref="AK61:AK62"/>
    <mergeCell ref="AL61:AL62"/>
    <mergeCell ref="AM61:AM62"/>
    <mergeCell ref="AN61:AN62"/>
    <mergeCell ref="AQ65:AQ66"/>
    <mergeCell ref="AH68:AQ68"/>
    <mergeCell ref="Y71:AQ71"/>
    <mergeCell ref="X74:AQ75"/>
    <mergeCell ref="X76:AQ77"/>
    <mergeCell ref="X78:AQ78"/>
    <mergeCell ref="X79:AQ79"/>
    <mergeCell ref="AH65:AH66"/>
    <mergeCell ref="AI65:AI66"/>
    <mergeCell ref="AJ65:AJ66"/>
    <mergeCell ref="AK65:AK66"/>
    <mergeCell ref="AL65:AL66"/>
    <mergeCell ref="AM65:AM66"/>
    <mergeCell ref="AN65:AN66"/>
    <mergeCell ref="AO65:AO66"/>
    <mergeCell ref="AP65:AP66"/>
    <mergeCell ref="AG65:AG66"/>
  </mergeCells>
  <pageMargins left="0.39370078740157483" right="0" top="0" bottom="0" header="0.31496062992125984" footer="0.31496062992125984"/>
  <pageSetup paperSize="9" scale="95" firstPageNumber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E71F5-4F7A-4952-9C39-D932106D1B6A}">
  <sheetPr>
    <tabColor theme="6" tint="-0.499984740745262"/>
    <pageSetUpPr fitToPage="1"/>
  </sheetPr>
  <dimension ref="B1:T43"/>
  <sheetViews>
    <sheetView zoomScale="85" zoomScaleNormal="85" zoomScaleSheetLayoutView="148" workbookViewId="0">
      <selection activeCell="X7" sqref="X7"/>
    </sheetView>
  </sheetViews>
  <sheetFormatPr defaultColWidth="4.42578125" defaultRowHeight="15" x14ac:dyDescent="0.25"/>
  <cols>
    <col min="1" max="1" width="8.7109375" style="335" customWidth="1"/>
    <col min="2" max="3" width="2.7109375" style="335" customWidth="1"/>
    <col min="4" max="4" width="20.7109375" style="335" customWidth="1"/>
    <col min="5" max="20" width="5.7109375" style="335" customWidth="1"/>
    <col min="21" max="41" width="9.140625" style="335" customWidth="1"/>
    <col min="42" max="16384" width="4.42578125" style="335"/>
  </cols>
  <sheetData>
    <row r="1" spans="2:20" ht="21" customHeight="1" x14ac:dyDescent="0.25">
      <c r="B1" s="643" t="s">
        <v>391</v>
      </c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</row>
    <row r="2" spans="2:20" s="9" customFormat="1" ht="21" customHeight="1" x14ac:dyDescent="0.2">
      <c r="B2" s="765" t="s">
        <v>882</v>
      </c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6"/>
      <c r="N2" s="766"/>
      <c r="O2" s="766"/>
      <c r="P2" s="766"/>
      <c r="Q2" s="766"/>
      <c r="R2" s="766"/>
      <c r="S2" s="766"/>
      <c r="T2" s="767"/>
    </row>
    <row r="3" spans="2:20" ht="14.25" customHeight="1" x14ac:dyDescent="0.25">
      <c r="B3" s="642" t="s">
        <v>163</v>
      </c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</row>
    <row r="4" spans="2:20" ht="4.5" hidden="1" customHeight="1" x14ac:dyDescent="0.25"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2"/>
      <c r="T4" s="642"/>
    </row>
    <row r="5" spans="2:20" ht="4.5" customHeight="1" x14ac:dyDescent="0.25">
      <c r="D5" s="7"/>
      <c r="H5" s="417"/>
    </row>
    <row r="6" spans="2:20" s="340" customFormat="1" ht="11.25" customHeight="1" x14ac:dyDescent="0.25">
      <c r="B6" s="341"/>
      <c r="C6" s="342"/>
      <c r="D6" s="342"/>
      <c r="E6" s="398"/>
      <c r="F6" s="696">
        <v>105</v>
      </c>
      <c r="G6" s="696">
        <v>115</v>
      </c>
      <c r="H6" s="698" t="s">
        <v>815</v>
      </c>
      <c r="I6" s="698" t="s">
        <v>866</v>
      </c>
      <c r="J6" s="243"/>
      <c r="K6" s="243"/>
      <c r="L6" s="243"/>
      <c r="M6" s="698" t="s">
        <v>1017</v>
      </c>
      <c r="N6" s="768" t="s">
        <v>1150</v>
      </c>
      <c r="O6" s="244"/>
      <c r="P6" s="244"/>
      <c r="Q6" s="244"/>
      <c r="R6" s="244"/>
      <c r="S6" s="244"/>
      <c r="T6" s="244"/>
    </row>
    <row r="7" spans="2:20" s="340" customFormat="1" ht="7.5" customHeight="1" x14ac:dyDescent="0.25">
      <c r="B7" s="343"/>
      <c r="C7" s="397"/>
      <c r="D7" s="701" t="s">
        <v>3</v>
      </c>
      <c r="E7" s="702">
        <v>100</v>
      </c>
      <c r="F7" s="697"/>
      <c r="G7" s="697"/>
      <c r="H7" s="699"/>
      <c r="I7" s="699"/>
      <c r="J7" s="702">
        <v>160</v>
      </c>
      <c r="K7" s="702">
        <v>180</v>
      </c>
      <c r="L7" s="702">
        <v>200</v>
      </c>
      <c r="M7" s="699"/>
      <c r="N7" s="769"/>
      <c r="O7" s="702">
        <v>280</v>
      </c>
      <c r="P7" s="702">
        <v>300</v>
      </c>
      <c r="Q7" s="702">
        <v>350</v>
      </c>
      <c r="R7" s="702">
        <v>400</v>
      </c>
      <c r="S7" s="702">
        <v>450</v>
      </c>
      <c r="T7" s="702">
        <v>500</v>
      </c>
    </row>
    <row r="8" spans="2:20" s="340" customFormat="1" ht="8.25" customHeight="1" x14ac:dyDescent="0.25">
      <c r="B8" s="14"/>
      <c r="C8" s="15"/>
      <c r="D8" s="701"/>
      <c r="E8" s="702"/>
      <c r="F8" s="696">
        <v>110</v>
      </c>
      <c r="G8" s="696">
        <v>120</v>
      </c>
      <c r="H8" s="699"/>
      <c r="I8" s="699"/>
      <c r="J8" s="702"/>
      <c r="K8" s="702"/>
      <c r="L8" s="702"/>
      <c r="M8" s="699"/>
      <c r="N8" s="769"/>
      <c r="O8" s="702"/>
      <c r="P8" s="702"/>
      <c r="Q8" s="702"/>
      <c r="R8" s="702"/>
      <c r="S8" s="702"/>
      <c r="T8" s="702"/>
    </row>
    <row r="9" spans="2:20" s="340" customFormat="1" ht="11.25" customHeight="1" x14ac:dyDescent="0.25">
      <c r="B9" s="344"/>
      <c r="C9" s="345"/>
      <c r="D9" s="345"/>
      <c r="E9" s="399"/>
      <c r="F9" s="697"/>
      <c r="G9" s="697"/>
      <c r="H9" s="700"/>
      <c r="I9" s="700"/>
      <c r="J9" s="245"/>
      <c r="K9" s="245"/>
      <c r="L9" s="245"/>
      <c r="M9" s="700"/>
      <c r="N9" s="770"/>
      <c r="O9" s="245"/>
      <c r="P9" s="245"/>
      <c r="Q9" s="245"/>
      <c r="R9" s="245"/>
      <c r="S9" s="245"/>
      <c r="T9" s="245"/>
    </row>
    <row r="10" spans="2:20" ht="2.25" customHeight="1" x14ac:dyDescent="0.25">
      <c r="D10" s="2"/>
      <c r="E10" s="333"/>
      <c r="F10" s="333"/>
      <c r="G10" s="333"/>
      <c r="H10" s="418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</row>
    <row r="11" spans="2:20" ht="24.95" customHeight="1" x14ac:dyDescent="0.25">
      <c r="B11" s="687" t="s">
        <v>4</v>
      </c>
      <c r="C11" s="690" t="s">
        <v>22</v>
      </c>
      <c r="D11" s="241">
        <v>1000</v>
      </c>
      <c r="E11" s="402">
        <v>1925.6815589734802</v>
      </c>
      <c r="F11" s="403">
        <v>2093.4909519697403</v>
      </c>
      <c r="G11" s="402">
        <v>2264.0513186216772</v>
      </c>
      <c r="H11" s="403">
        <v>2426.3587643065853</v>
      </c>
      <c r="I11" s="402">
        <v>2761.977550299106</v>
      </c>
      <c r="J11" s="403">
        <v>2932.5379169510425</v>
      </c>
      <c r="K11" s="402">
        <v>3262.6547556322107</v>
      </c>
      <c r="L11" s="403">
        <v>3675.30080398367</v>
      </c>
      <c r="M11" s="402">
        <v>4173.2270356610989</v>
      </c>
      <c r="N11" s="403">
        <v>4511.5967953092959</v>
      </c>
      <c r="O11" s="402">
        <v>5012.274000642401</v>
      </c>
      <c r="P11" s="403">
        <v>5342.3908393235697</v>
      </c>
      <c r="Q11" s="402">
        <v>6866.4302445682943</v>
      </c>
      <c r="R11" s="403">
        <v>7878.7885498572086</v>
      </c>
      <c r="S11" s="402">
        <v>8808.6176454758333</v>
      </c>
      <c r="T11" s="403">
        <v>9738.446741094458</v>
      </c>
    </row>
    <row r="12" spans="2:20" ht="24.95" customHeight="1" x14ac:dyDescent="0.25">
      <c r="B12" s="688"/>
      <c r="C12" s="691"/>
      <c r="D12" s="176">
        <v>750</v>
      </c>
      <c r="E12" s="402">
        <v>1636.8293251274579</v>
      </c>
      <c r="F12" s="403">
        <v>1779.4673091742793</v>
      </c>
      <c r="G12" s="402">
        <v>1924.4436208284255</v>
      </c>
      <c r="H12" s="403">
        <v>2062.4049496605971</v>
      </c>
      <c r="I12" s="402">
        <v>2347.6809177542405</v>
      </c>
      <c r="J12" s="403">
        <v>2492.6572294083862</v>
      </c>
      <c r="K12" s="402">
        <v>2773.256542287379</v>
      </c>
      <c r="L12" s="403">
        <v>3124.0056833861199</v>
      </c>
      <c r="M12" s="402">
        <v>3547.2429803119339</v>
      </c>
      <c r="N12" s="403">
        <v>3834.8572760129023</v>
      </c>
      <c r="O12" s="402">
        <v>4260.4329005460413</v>
      </c>
      <c r="P12" s="403">
        <v>4541.0322134250337</v>
      </c>
      <c r="Q12" s="402">
        <v>5836.4657078830496</v>
      </c>
      <c r="R12" s="403">
        <v>6696.9702673786287</v>
      </c>
      <c r="S12" s="402">
        <v>7487.324998654457</v>
      </c>
      <c r="T12" s="403">
        <v>8277.6797299302889</v>
      </c>
    </row>
    <row r="13" spans="2:20" ht="24.95" customHeight="1" x14ac:dyDescent="0.25">
      <c r="B13" s="688"/>
      <c r="C13" s="691"/>
      <c r="D13" s="176">
        <v>500</v>
      </c>
      <c r="E13" s="402">
        <v>1444.2611692301102</v>
      </c>
      <c r="F13" s="403">
        <v>1570.118213977305</v>
      </c>
      <c r="G13" s="402">
        <v>1698.0384889662582</v>
      </c>
      <c r="H13" s="403">
        <v>1819.7690732299388</v>
      </c>
      <c r="I13" s="402">
        <v>2071.4831627243298</v>
      </c>
      <c r="J13" s="403">
        <v>2199.4034377132816</v>
      </c>
      <c r="K13" s="402">
        <v>2446.9910667241579</v>
      </c>
      <c r="L13" s="403">
        <v>2756.4756029877526</v>
      </c>
      <c r="M13" s="402">
        <v>3129.9202767458232</v>
      </c>
      <c r="N13" s="403">
        <v>3383.6975964819721</v>
      </c>
      <c r="O13" s="402">
        <v>3759.2055004818017</v>
      </c>
      <c r="P13" s="403">
        <v>4006.7931294926766</v>
      </c>
      <c r="Q13" s="402">
        <v>5149.8226834262205</v>
      </c>
      <c r="R13" s="403">
        <v>5909.091412392906</v>
      </c>
      <c r="S13" s="402">
        <v>6606.4632341068746</v>
      </c>
      <c r="T13" s="403">
        <v>7303.835055820844</v>
      </c>
    </row>
    <row r="14" spans="2:20" ht="24.95" customHeight="1" x14ac:dyDescent="0.25">
      <c r="B14" s="688"/>
      <c r="C14" s="691"/>
      <c r="D14" s="176">
        <v>350</v>
      </c>
      <c r="E14" s="402">
        <v>1155.408935384088</v>
      </c>
      <c r="F14" s="403">
        <v>1256.0945711818442</v>
      </c>
      <c r="G14" s="402">
        <v>1358.4307911730064</v>
      </c>
      <c r="H14" s="403">
        <v>1455.8152585839507</v>
      </c>
      <c r="I14" s="402">
        <v>1657.1865301794633</v>
      </c>
      <c r="J14" s="403">
        <v>1759.5227501706252</v>
      </c>
      <c r="K14" s="402">
        <v>1957.5928533793265</v>
      </c>
      <c r="L14" s="403">
        <v>2205.1804823902021</v>
      </c>
      <c r="M14" s="402">
        <v>2503.9362213966592</v>
      </c>
      <c r="N14" s="403">
        <v>2706.9580771855781</v>
      </c>
      <c r="O14" s="402">
        <v>3007.3644003854406</v>
      </c>
      <c r="P14" s="403">
        <v>3205.4345035941415</v>
      </c>
      <c r="Q14" s="402">
        <v>4119.8581467409758</v>
      </c>
      <c r="R14" s="403">
        <v>4727.2731299143261</v>
      </c>
      <c r="S14" s="402">
        <v>5285.1705872854991</v>
      </c>
      <c r="T14" s="403">
        <v>5843.068044656673</v>
      </c>
    </row>
    <row r="15" spans="2:20" ht="24.95" customHeight="1" x14ac:dyDescent="0.25">
      <c r="B15" s="688"/>
      <c r="C15" s="691"/>
      <c r="D15" s="176">
        <v>250</v>
      </c>
      <c r="E15" s="402">
        <v>962.84077948674008</v>
      </c>
      <c r="F15" s="403">
        <v>1046.7454759848702</v>
      </c>
      <c r="G15" s="402">
        <v>1132.0256593108386</v>
      </c>
      <c r="H15" s="403">
        <v>1213.1793821532926</v>
      </c>
      <c r="I15" s="402">
        <v>1380.988775149553</v>
      </c>
      <c r="J15" s="403">
        <v>1466.2689584755212</v>
      </c>
      <c r="K15" s="402">
        <v>1631.3273778161054</v>
      </c>
      <c r="L15" s="403">
        <v>1837.650401991835</v>
      </c>
      <c r="M15" s="402">
        <v>2086.6135178305494</v>
      </c>
      <c r="N15" s="403">
        <v>2255.7983976546479</v>
      </c>
      <c r="O15" s="402">
        <v>2506.1370003212005</v>
      </c>
      <c r="P15" s="403">
        <v>2671.1954196617849</v>
      </c>
      <c r="Q15" s="402">
        <v>3433.2151222841471</v>
      </c>
      <c r="R15" s="403">
        <v>3939.3942749286043</v>
      </c>
      <c r="S15" s="402">
        <v>4404.3088227379167</v>
      </c>
      <c r="T15" s="403">
        <v>4869.223370547229</v>
      </c>
    </row>
    <row r="16" spans="2:20" ht="24.95" customHeight="1" x14ac:dyDescent="0.25">
      <c r="B16" s="689"/>
      <c r="C16" s="692"/>
      <c r="D16" s="176">
        <v>150</v>
      </c>
      <c r="E16" s="402">
        <v>770.27262358939208</v>
      </c>
      <c r="F16" s="403">
        <v>837.39638078789619</v>
      </c>
      <c r="G16" s="402">
        <v>905.62052744867106</v>
      </c>
      <c r="H16" s="403">
        <v>970.54350572263411</v>
      </c>
      <c r="I16" s="402">
        <v>1104.7910201196426</v>
      </c>
      <c r="J16" s="403">
        <v>1173.0151667804173</v>
      </c>
      <c r="K16" s="402">
        <v>1305.0619022528845</v>
      </c>
      <c r="L16" s="403">
        <v>1470.1203215934684</v>
      </c>
      <c r="M16" s="402">
        <v>1669.2908142644396</v>
      </c>
      <c r="N16" s="403">
        <v>1804.6387181237185</v>
      </c>
      <c r="O16" s="402">
        <v>2004.9096002569609</v>
      </c>
      <c r="P16" s="403">
        <v>2136.9563357294278</v>
      </c>
      <c r="Q16" s="402">
        <v>2746.5720978273184</v>
      </c>
      <c r="R16" s="403">
        <v>3151.5154199428839</v>
      </c>
      <c r="S16" s="402">
        <v>3523.4470581903338</v>
      </c>
      <c r="T16" s="403">
        <v>3895.3786964377837</v>
      </c>
    </row>
    <row r="17" spans="2:20" ht="24.95" customHeight="1" x14ac:dyDescent="0.25">
      <c r="B17" s="519"/>
      <c r="C17" s="520"/>
      <c r="D17" s="253" t="s">
        <v>1050</v>
      </c>
      <c r="E17" s="521">
        <v>866.55670153806602</v>
      </c>
      <c r="F17" s="522">
        <v>942.07092838638323</v>
      </c>
      <c r="G17" s="521">
        <v>1018.8230933797548</v>
      </c>
      <c r="H17" s="522">
        <v>1091.8614439379633</v>
      </c>
      <c r="I17" s="521">
        <v>1242.8898976345977</v>
      </c>
      <c r="J17" s="522">
        <v>1319.6420626279692</v>
      </c>
      <c r="K17" s="521">
        <v>1468.194640034495</v>
      </c>
      <c r="L17" s="522">
        <v>1653.8853617926516</v>
      </c>
      <c r="M17" s="521">
        <v>1877.9521660474943</v>
      </c>
      <c r="N17" s="522">
        <v>2030.2185578891831</v>
      </c>
      <c r="O17" s="521">
        <v>2255.5233002890805</v>
      </c>
      <c r="P17" s="522">
        <v>2404.0758776956063</v>
      </c>
      <c r="Q17" s="521">
        <v>3089.8936100557321</v>
      </c>
      <c r="R17" s="522">
        <v>3545.4548474357434</v>
      </c>
      <c r="S17" s="521">
        <v>3963.877940464125</v>
      </c>
      <c r="T17" s="522">
        <v>4382.3010334925066</v>
      </c>
    </row>
    <row r="18" spans="2:20" ht="24.95" customHeight="1" x14ac:dyDescent="0.25">
      <c r="B18" s="657" t="s">
        <v>6</v>
      </c>
      <c r="C18" s="658"/>
      <c r="D18" s="253" t="s">
        <v>432</v>
      </c>
      <c r="E18" s="402">
        <v>2093.1321293190003</v>
      </c>
      <c r="F18" s="403">
        <v>2275.5336434453702</v>
      </c>
      <c r="G18" s="402">
        <v>2460.9253463279101</v>
      </c>
      <c r="H18" s="403">
        <v>2637.3464829419404</v>
      </c>
      <c r="I18" s="402">
        <v>3002.1495111946801</v>
      </c>
      <c r="J18" s="403">
        <v>3187.5412140772205</v>
      </c>
      <c r="K18" s="402">
        <v>3546.3638648176207</v>
      </c>
      <c r="L18" s="403">
        <v>3994.8921782431203</v>
      </c>
      <c r="M18" s="402">
        <v>4536.1163431098903</v>
      </c>
      <c r="N18" s="403">
        <v>4903.9095601188001</v>
      </c>
      <c r="O18" s="402">
        <v>5448.1239137417406</v>
      </c>
      <c r="P18" s="403">
        <v>5806.9465644821403</v>
      </c>
      <c r="Q18" s="402">
        <v>7463.5111354003202</v>
      </c>
      <c r="R18" s="403">
        <v>8563.9005976708813</v>
      </c>
      <c r="S18" s="402">
        <v>9574.5843972563398</v>
      </c>
      <c r="T18" s="403">
        <v>10585.268196841802</v>
      </c>
    </row>
    <row r="19" spans="2:20" ht="24.95" customHeight="1" x14ac:dyDescent="0.25">
      <c r="B19" s="653"/>
      <c r="C19" s="655"/>
      <c r="D19" s="176" t="s">
        <v>433</v>
      </c>
      <c r="E19" s="402">
        <v>1765.2080957256903</v>
      </c>
      <c r="F19" s="403">
        <v>1919.0333726389288</v>
      </c>
      <c r="G19" s="402">
        <v>2075.3803754032047</v>
      </c>
      <c r="H19" s="403">
        <v>2224.1622006143698</v>
      </c>
      <c r="I19" s="402">
        <v>2531.8127544408476</v>
      </c>
      <c r="J19" s="403">
        <v>2688.1597572051228</v>
      </c>
      <c r="K19" s="402">
        <v>2990.7668593295271</v>
      </c>
      <c r="L19" s="403">
        <v>3369.0257369850315</v>
      </c>
      <c r="M19" s="402">
        <v>3825.4581160226744</v>
      </c>
      <c r="N19" s="403">
        <v>4135.6303957001883</v>
      </c>
      <c r="O19" s="402">
        <v>4594.5845005888687</v>
      </c>
      <c r="P19" s="403">
        <v>4897.191602713272</v>
      </c>
      <c r="Q19" s="402">
        <v>6294.2277241876045</v>
      </c>
      <c r="R19" s="403">
        <v>7222.2228373691096</v>
      </c>
      <c r="S19" s="402">
        <v>8074.566175019514</v>
      </c>
      <c r="T19" s="403">
        <v>8926.9095126699194</v>
      </c>
    </row>
    <row r="20" spans="2:20" ht="24.95" customHeight="1" x14ac:dyDescent="0.25">
      <c r="B20" s="657" t="s">
        <v>9</v>
      </c>
      <c r="C20" s="658"/>
      <c r="D20" s="253" t="s">
        <v>434</v>
      </c>
      <c r="E20" s="402">
        <v>2260.5826996645205</v>
      </c>
      <c r="F20" s="403">
        <v>2457.5763349209997</v>
      </c>
      <c r="G20" s="402">
        <v>2657.7993740341435</v>
      </c>
      <c r="H20" s="403">
        <v>2848.334201577296</v>
      </c>
      <c r="I20" s="402">
        <v>3242.3214720902556</v>
      </c>
      <c r="J20" s="403">
        <v>3442.5445112033985</v>
      </c>
      <c r="K20" s="402">
        <v>3830.0729740030297</v>
      </c>
      <c r="L20" s="403">
        <v>4314.4835525025701</v>
      </c>
      <c r="M20" s="402">
        <v>4899.0056505586817</v>
      </c>
      <c r="N20" s="403">
        <v>5296.2223249283052</v>
      </c>
      <c r="O20" s="402">
        <v>5883.9738268410811</v>
      </c>
      <c r="P20" s="403">
        <v>6271.5022896407136</v>
      </c>
      <c r="Q20" s="402">
        <v>8060.592026232348</v>
      </c>
      <c r="R20" s="403">
        <v>9249.0126454845504</v>
      </c>
      <c r="S20" s="402">
        <v>10340.551149036848</v>
      </c>
      <c r="T20" s="403">
        <v>11432.089652589146</v>
      </c>
    </row>
    <row r="21" spans="2:20" ht="24.95" customHeight="1" x14ac:dyDescent="0.25">
      <c r="B21" s="653"/>
      <c r="C21" s="655"/>
      <c r="D21" s="176" t="s">
        <v>435</v>
      </c>
      <c r="E21" s="402">
        <v>3349.0114069104006</v>
      </c>
      <c r="F21" s="403">
        <v>3640.8538295125918</v>
      </c>
      <c r="G21" s="402">
        <v>3937.4805541246565</v>
      </c>
      <c r="H21" s="403">
        <v>4219.7543727071052</v>
      </c>
      <c r="I21" s="402">
        <v>4803.4392179114893</v>
      </c>
      <c r="J21" s="403">
        <v>5100.0659425235526</v>
      </c>
      <c r="K21" s="402">
        <v>5674.1821837081925</v>
      </c>
      <c r="L21" s="403">
        <v>6391.8274851889928</v>
      </c>
      <c r="M21" s="402">
        <v>7257.7861489758243</v>
      </c>
      <c r="N21" s="403">
        <v>7846.2552961900801</v>
      </c>
      <c r="O21" s="402">
        <v>8716.998261986786</v>
      </c>
      <c r="P21" s="403">
        <v>9291.1145031714259</v>
      </c>
      <c r="Q21" s="402">
        <v>11941.617816640512</v>
      </c>
      <c r="R21" s="403">
        <v>13702.240956273408</v>
      </c>
      <c r="S21" s="402">
        <v>15319.335035610147</v>
      </c>
      <c r="T21" s="403">
        <v>16936.429114946885</v>
      </c>
    </row>
    <row r="22" spans="2:20" ht="24.95" customHeight="1" x14ac:dyDescent="0.25">
      <c r="B22" s="685" t="s">
        <v>12</v>
      </c>
      <c r="C22" s="686" t="s">
        <v>13</v>
      </c>
      <c r="D22" s="246" t="s">
        <v>681</v>
      </c>
      <c r="E22" s="332">
        <v>718.69784792297185</v>
      </c>
      <c r="F22" s="331">
        <v>782.42475069446687</v>
      </c>
      <c r="G22" s="332">
        <v>867.39395438979363</v>
      </c>
      <c r="H22" s="331">
        <v>901.02759751919393</v>
      </c>
      <c r="I22" s="332">
        <v>1019.6304443439208</v>
      </c>
      <c r="J22" s="331">
        <v>1079.8169636281104</v>
      </c>
      <c r="K22" s="332">
        <v>1198.4198104528375</v>
      </c>
      <c r="L22" s="331">
        <v>1359.5072591252276</v>
      </c>
      <c r="M22" s="332">
        <v>1637.4273628786921</v>
      </c>
      <c r="N22" s="331">
        <v>1763.1109766780298</v>
      </c>
      <c r="O22" s="332">
        <v>1952.5214932488623</v>
      </c>
      <c r="P22" s="331">
        <v>2079.9752987918523</v>
      </c>
      <c r="Q22" s="332">
        <v>2821.6856393823082</v>
      </c>
      <c r="R22" s="331">
        <v>3246.5316578589423</v>
      </c>
      <c r="S22" s="332">
        <v>3621.8123075133017</v>
      </c>
      <c r="T22" s="331">
        <v>3993.5525736803561</v>
      </c>
    </row>
    <row r="23" spans="2:20" ht="24.95" customHeight="1" x14ac:dyDescent="0.25">
      <c r="B23" s="678"/>
      <c r="C23" s="680"/>
      <c r="D23" s="176" t="s">
        <v>436</v>
      </c>
      <c r="E23" s="396">
        <v>573.01585172236946</v>
      </c>
      <c r="F23" s="403">
        <v>623.8251390672101</v>
      </c>
      <c r="G23" s="396">
        <v>691.57085552699755</v>
      </c>
      <c r="H23" s="403">
        <v>718.38686829233006</v>
      </c>
      <c r="I23" s="396">
        <v>812.94859751745025</v>
      </c>
      <c r="J23" s="403">
        <v>860.93514667646662</v>
      </c>
      <c r="K23" s="396">
        <v>955.49687590158658</v>
      </c>
      <c r="L23" s="403">
        <v>1083.9314633566005</v>
      </c>
      <c r="M23" s="396">
        <v>1305.5164109438219</v>
      </c>
      <c r="N23" s="403">
        <v>1405.7236165405909</v>
      </c>
      <c r="O23" s="396">
        <v>1556.740109482201</v>
      </c>
      <c r="P23" s="403">
        <v>1658.3586841718823</v>
      </c>
      <c r="Q23" s="396">
        <v>2249.7223341021108</v>
      </c>
      <c r="R23" s="403">
        <v>2588.4509164010483</v>
      </c>
      <c r="S23" s="396">
        <v>2887.6611640984429</v>
      </c>
      <c r="T23" s="403">
        <v>3184.0486736100138</v>
      </c>
    </row>
    <row r="24" spans="2:20" ht="24.95" customHeight="1" x14ac:dyDescent="0.25">
      <c r="B24" s="657" t="s">
        <v>17</v>
      </c>
      <c r="C24" s="658"/>
      <c r="D24" s="246" t="s">
        <v>437</v>
      </c>
      <c r="E24" s="402">
        <v>1942.4266160080319</v>
      </c>
      <c r="F24" s="403">
        <v>2114.6614883634243</v>
      </c>
      <c r="G24" s="402">
        <v>2344.3079848372799</v>
      </c>
      <c r="H24" s="403">
        <v>2435.2097230248482</v>
      </c>
      <c r="I24" s="402">
        <v>2755.7579576862722</v>
      </c>
      <c r="J24" s="403">
        <v>2918.4242260219203</v>
      </c>
      <c r="K24" s="402">
        <v>3238.9724606833447</v>
      </c>
      <c r="L24" s="403">
        <v>3674.3439435816963</v>
      </c>
      <c r="M24" s="402">
        <v>4425.4793591316002</v>
      </c>
      <c r="N24" s="403">
        <v>4765.1648018325122</v>
      </c>
      <c r="O24" s="402">
        <v>5277.0851168888166</v>
      </c>
      <c r="P24" s="403">
        <v>5621.5548615996013</v>
      </c>
      <c r="Q24" s="402">
        <v>7626.1774037359701</v>
      </c>
      <c r="R24" s="403">
        <v>8774.409886105248</v>
      </c>
      <c r="S24" s="402">
        <v>9788.6819121981134</v>
      </c>
      <c r="T24" s="403">
        <v>10793.385334271232</v>
      </c>
    </row>
    <row r="25" spans="2:20" ht="24.95" customHeight="1" x14ac:dyDescent="0.25">
      <c r="B25" s="652"/>
      <c r="C25" s="654"/>
      <c r="D25" s="257" t="s">
        <v>438</v>
      </c>
      <c r="E25" s="402">
        <v>4491.9279981576001</v>
      </c>
      <c r="F25" s="403">
        <v>4491.9279981576001</v>
      </c>
      <c r="G25" s="402">
        <v>4491.9279981576001</v>
      </c>
      <c r="H25" s="403">
        <v>4491.9279981576001</v>
      </c>
      <c r="I25" s="402">
        <v>4491.9279981576001</v>
      </c>
      <c r="J25" s="403">
        <v>4491.9279981576001</v>
      </c>
      <c r="K25" s="402">
        <v>4491.9279981576001</v>
      </c>
      <c r="L25" s="288" t="s">
        <v>20</v>
      </c>
      <c r="M25" s="289" t="s">
        <v>20</v>
      </c>
      <c r="N25" s="288" t="s">
        <v>20</v>
      </c>
      <c r="O25" s="289" t="s">
        <v>20</v>
      </c>
      <c r="P25" s="288" t="s">
        <v>20</v>
      </c>
      <c r="Q25" s="289" t="s">
        <v>20</v>
      </c>
      <c r="R25" s="288" t="s">
        <v>20</v>
      </c>
      <c r="S25" s="289" t="s">
        <v>20</v>
      </c>
      <c r="T25" s="288" t="s">
        <v>20</v>
      </c>
    </row>
    <row r="26" spans="2:20" ht="24.95" customHeight="1" x14ac:dyDescent="0.25">
      <c r="B26" s="652"/>
      <c r="C26" s="654"/>
      <c r="D26" s="408" t="s">
        <v>439</v>
      </c>
      <c r="E26" s="252">
        <v>1982.8938371748659</v>
      </c>
      <c r="F26" s="254">
        <v>2158.716936037662</v>
      </c>
      <c r="G26" s="252">
        <v>2396.4037178336644</v>
      </c>
      <c r="H26" s="254">
        <v>2485.9432589211988</v>
      </c>
      <c r="I26" s="252">
        <v>2813.169581804736</v>
      </c>
      <c r="J26" s="254">
        <v>2979.2247307307102</v>
      </c>
      <c r="K26" s="252">
        <v>3306.451053614247</v>
      </c>
      <c r="L26" s="254">
        <v>3750.8927757396477</v>
      </c>
      <c r="M26" s="252">
        <v>4517.6768457801745</v>
      </c>
      <c r="N26" s="254">
        <v>4864.4390685373555</v>
      </c>
      <c r="O26" s="252">
        <v>5387.0243901573331</v>
      </c>
      <c r="P26" s="254">
        <v>5738.6705878829252</v>
      </c>
      <c r="Q26" s="252">
        <v>7785.0560996471359</v>
      </c>
      <c r="R26" s="254">
        <v>8957.210092065774</v>
      </c>
      <c r="S26" s="252">
        <v>9992.6127853689086</v>
      </c>
      <c r="T26" s="254">
        <v>11018.247528735215</v>
      </c>
    </row>
    <row r="27" spans="2:20" ht="24.95" customHeight="1" x14ac:dyDescent="0.25">
      <c r="B27" s="759" t="s">
        <v>900</v>
      </c>
      <c r="C27" s="760"/>
      <c r="D27" s="176" t="s">
        <v>901</v>
      </c>
      <c r="E27" s="252">
        <v>1062.5999999999999</v>
      </c>
      <c r="F27" s="254">
        <v>1062.5999999999999</v>
      </c>
      <c r="G27" s="252">
        <v>1062.5999999999999</v>
      </c>
      <c r="H27" s="254">
        <v>1062.5999999999999</v>
      </c>
      <c r="I27" s="252">
        <v>1062.5999999999999</v>
      </c>
      <c r="J27" s="254">
        <v>1062.5999999999999</v>
      </c>
      <c r="K27" s="252">
        <v>1062.5999999999999</v>
      </c>
      <c r="L27" s="254">
        <v>1062.5999999999999</v>
      </c>
      <c r="M27" s="252">
        <v>1062.5999999999999</v>
      </c>
      <c r="N27" s="254">
        <v>1062.5999999999999</v>
      </c>
      <c r="O27" s="252">
        <v>1062.5999999999999</v>
      </c>
      <c r="P27" s="254">
        <v>1062.5999999999999</v>
      </c>
      <c r="Q27" s="252">
        <v>1062.5999999999999</v>
      </c>
      <c r="R27" s="254">
        <v>1062.5999999999999</v>
      </c>
      <c r="S27" s="252">
        <v>1062.5999999999999</v>
      </c>
      <c r="T27" s="254">
        <v>1062.5999999999999</v>
      </c>
    </row>
    <row r="28" spans="2:20" ht="24.95" customHeight="1" x14ac:dyDescent="0.25">
      <c r="B28" s="761"/>
      <c r="C28" s="762"/>
      <c r="D28" s="176" t="s">
        <v>897</v>
      </c>
      <c r="E28" s="252">
        <v>1062.5999999999999</v>
      </c>
      <c r="F28" s="254">
        <v>1062.5999999999999</v>
      </c>
      <c r="G28" s="252">
        <v>1062.5999999999999</v>
      </c>
      <c r="H28" s="254">
        <v>1062.5999999999999</v>
      </c>
      <c r="I28" s="252">
        <v>1062.5999999999999</v>
      </c>
      <c r="J28" s="254">
        <v>1062.5999999999999</v>
      </c>
      <c r="K28" s="252">
        <v>1062.5999999999999</v>
      </c>
      <c r="L28" s="254">
        <v>1062.5999999999999</v>
      </c>
      <c r="M28" s="252">
        <v>1062.5999999999999</v>
      </c>
      <c r="N28" s="254">
        <v>1062.5999999999999</v>
      </c>
      <c r="O28" s="252">
        <v>1062.5999999999999</v>
      </c>
      <c r="P28" s="254">
        <v>1062.5999999999999</v>
      </c>
      <c r="Q28" s="252">
        <v>1062.5999999999999</v>
      </c>
      <c r="R28" s="254">
        <v>1062.5999999999999</v>
      </c>
      <c r="S28" s="252">
        <v>1062.5999999999999</v>
      </c>
      <c r="T28" s="254">
        <v>1062.5999999999999</v>
      </c>
    </row>
    <row r="29" spans="2:20" ht="24.95" customHeight="1" x14ac:dyDescent="0.25">
      <c r="B29" s="761"/>
      <c r="C29" s="762"/>
      <c r="D29" s="176" t="s">
        <v>898</v>
      </c>
      <c r="E29" s="252">
        <v>303.59999999999997</v>
      </c>
      <c r="F29" s="254">
        <v>303.59999999999997</v>
      </c>
      <c r="G29" s="252">
        <v>303.59999999999997</v>
      </c>
      <c r="H29" s="254">
        <v>303.59999999999997</v>
      </c>
      <c r="I29" s="252">
        <v>303.59999999999997</v>
      </c>
      <c r="J29" s="254">
        <v>303.59999999999997</v>
      </c>
      <c r="K29" s="252">
        <v>303.59999999999997</v>
      </c>
      <c r="L29" s="254">
        <v>303.59999999999997</v>
      </c>
      <c r="M29" s="252">
        <v>303.59999999999997</v>
      </c>
      <c r="N29" s="254">
        <v>303.59999999999997</v>
      </c>
      <c r="O29" s="252">
        <v>303.59999999999997</v>
      </c>
      <c r="P29" s="254">
        <v>303.59999999999997</v>
      </c>
      <c r="Q29" s="252">
        <v>303.59999999999997</v>
      </c>
      <c r="R29" s="254">
        <v>303.59999999999997</v>
      </c>
      <c r="S29" s="252">
        <v>303.59999999999997</v>
      </c>
      <c r="T29" s="254">
        <v>303.59999999999997</v>
      </c>
    </row>
    <row r="30" spans="2:20" ht="24.95" customHeight="1" x14ac:dyDescent="0.25">
      <c r="B30" s="763"/>
      <c r="C30" s="764"/>
      <c r="D30" s="176" t="s">
        <v>899</v>
      </c>
      <c r="E30" s="252">
        <v>758.99999999999989</v>
      </c>
      <c r="F30" s="254">
        <v>758.99999999999989</v>
      </c>
      <c r="G30" s="252">
        <v>758.99999999999989</v>
      </c>
      <c r="H30" s="254">
        <v>758.99999999999989</v>
      </c>
      <c r="I30" s="252">
        <v>758.99999999999989</v>
      </c>
      <c r="J30" s="254">
        <v>758.99999999999989</v>
      </c>
      <c r="K30" s="252">
        <v>758.99999999999989</v>
      </c>
      <c r="L30" s="254">
        <v>758.99999999999989</v>
      </c>
      <c r="M30" s="252">
        <v>758.99999999999989</v>
      </c>
      <c r="N30" s="254">
        <v>758.99999999999989</v>
      </c>
      <c r="O30" s="252">
        <v>758.99999999999989</v>
      </c>
      <c r="P30" s="254">
        <v>758.99999999999989</v>
      </c>
      <c r="Q30" s="252">
        <v>758.99999999999989</v>
      </c>
      <c r="R30" s="254">
        <v>758.99999999999989</v>
      </c>
      <c r="S30" s="252">
        <v>758.99999999999989</v>
      </c>
      <c r="T30" s="254">
        <v>758.99999999999989</v>
      </c>
    </row>
    <row r="31" spans="2:20" ht="24.95" customHeight="1" x14ac:dyDescent="0.25">
      <c r="B31" s="685" t="s">
        <v>23</v>
      </c>
      <c r="C31" s="686" t="s">
        <v>24</v>
      </c>
      <c r="D31" s="246" t="s">
        <v>431</v>
      </c>
      <c r="E31" s="402">
        <v>1025.1696028931281</v>
      </c>
      <c r="F31" s="403">
        <v>1116.0713410806959</v>
      </c>
      <c r="G31" s="402">
        <v>1237.2736586641201</v>
      </c>
      <c r="H31" s="403">
        <v>1285.249576040892</v>
      </c>
      <c r="I31" s="402">
        <v>1454.4278110010878</v>
      </c>
      <c r="J31" s="403">
        <v>1540.2794526226803</v>
      </c>
      <c r="K31" s="402">
        <v>1709.4576875828761</v>
      </c>
      <c r="L31" s="403">
        <v>1939.2370813347841</v>
      </c>
      <c r="M31" s="402">
        <v>2335.6696617639</v>
      </c>
      <c r="N31" s="403">
        <v>2514.9480898560478</v>
      </c>
      <c r="O31" s="402">
        <v>2785.1282561357639</v>
      </c>
      <c r="P31" s="403">
        <v>2966.9317325109005</v>
      </c>
      <c r="Q31" s="402">
        <v>4024.9269630828726</v>
      </c>
      <c r="R31" s="403">
        <v>4630.938550999992</v>
      </c>
      <c r="S31" s="402">
        <v>5166.2487869934484</v>
      </c>
      <c r="T31" s="403">
        <v>5696.5089264209282</v>
      </c>
    </row>
    <row r="32" spans="2:20" ht="24.95" customHeight="1" x14ac:dyDescent="0.25">
      <c r="B32" s="678"/>
      <c r="C32" s="680"/>
      <c r="D32" s="176" t="s">
        <v>683</v>
      </c>
      <c r="E32" s="402">
        <v>2136.6692776088357</v>
      </c>
      <c r="F32" s="403">
        <v>2326.1276371997665</v>
      </c>
      <c r="G32" s="402">
        <v>2578.7387833210087</v>
      </c>
      <c r="H32" s="403">
        <v>2678.7306953273333</v>
      </c>
      <c r="I32" s="402">
        <v>3031.3337534548991</v>
      </c>
      <c r="J32" s="403">
        <v>3210.2666486241128</v>
      </c>
      <c r="K32" s="402">
        <v>3562.86970675168</v>
      </c>
      <c r="L32" s="403">
        <v>4041.7783379398657</v>
      </c>
      <c r="M32" s="402">
        <v>4868.0272950447616</v>
      </c>
      <c r="N32" s="403">
        <v>5241.6812820157638</v>
      </c>
      <c r="O32" s="402">
        <v>5804.7936285776987</v>
      </c>
      <c r="P32" s="403">
        <v>6183.710347759562</v>
      </c>
      <c r="Q32" s="402">
        <v>8388.7951441095665</v>
      </c>
      <c r="R32" s="403">
        <v>9651.8508747157739</v>
      </c>
      <c r="S32" s="402">
        <v>10767.550103417925</v>
      </c>
      <c r="T32" s="403">
        <v>11872.723867698358</v>
      </c>
    </row>
    <row r="33" spans="2:20" ht="24.95" customHeight="1" x14ac:dyDescent="0.25">
      <c r="B33" s="406"/>
      <c r="C33" s="406"/>
      <c r="D33" s="176" t="s">
        <v>1195</v>
      </c>
      <c r="E33" s="402">
        <v>1693.11132238248</v>
      </c>
      <c r="F33" s="403">
        <v>1840.6538804758106</v>
      </c>
      <c r="G33" s="402">
        <v>1990.6151690296874</v>
      </c>
      <c r="H33" s="403">
        <v>2133.3202662019253</v>
      </c>
      <c r="I33" s="402">
        <v>2428.4053823885861</v>
      </c>
      <c r="J33" s="403">
        <v>2578.3666709424629</v>
      </c>
      <c r="K33" s="402">
        <v>2868.6143262080309</v>
      </c>
      <c r="L33" s="403">
        <v>3231.4238952899905</v>
      </c>
      <c r="M33" s="402">
        <v>3669.2141086488891</v>
      </c>
      <c r="N33" s="403">
        <v>3966.7179552960965</v>
      </c>
      <c r="O33" s="402">
        <v>4406.9268991155413</v>
      </c>
      <c r="P33" s="403">
        <v>4697.1745543811103</v>
      </c>
      <c r="Q33" s="402">
        <v>6037.1512295238153</v>
      </c>
      <c r="R33" s="403">
        <v>6927.2440390048905</v>
      </c>
      <c r="S33" s="402">
        <v>7744.7749346695746</v>
      </c>
      <c r="T33" s="403">
        <v>8562.3058303342568</v>
      </c>
    </row>
    <row r="34" spans="2:20" ht="24.95" customHeight="1" x14ac:dyDescent="0.25">
      <c r="B34" s="631"/>
      <c r="C34" s="632"/>
      <c r="D34" s="176" t="s">
        <v>440</v>
      </c>
      <c r="E34" s="693" t="s">
        <v>1007</v>
      </c>
      <c r="F34" s="694"/>
      <c r="G34" s="694"/>
      <c r="H34" s="694"/>
      <c r="I34" s="694"/>
      <c r="J34" s="694"/>
      <c r="K34" s="694"/>
      <c r="L34" s="694"/>
      <c r="M34" s="694"/>
      <c r="N34" s="694"/>
      <c r="O34" s="694"/>
      <c r="P34" s="694"/>
      <c r="Q34" s="694"/>
      <c r="R34" s="694"/>
      <c r="S34" s="694"/>
      <c r="T34" s="695"/>
    </row>
    <row r="35" spans="2:20" ht="3.75" customHeight="1" x14ac:dyDescent="0.25">
      <c r="D35" s="42"/>
      <c r="E35" s="418"/>
      <c r="F35" s="418"/>
      <c r="G35" s="418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8"/>
      <c r="T35" s="418"/>
    </row>
    <row r="36" spans="2:20" ht="11.25" customHeight="1" x14ac:dyDescent="0.25">
      <c r="B36" s="45"/>
      <c r="C36" s="41"/>
      <c r="D36" s="46"/>
      <c r="E36" s="418"/>
      <c r="H36" s="417"/>
      <c r="K36" s="634"/>
      <c r="L36" s="634"/>
      <c r="M36" s="634"/>
      <c r="N36" s="634"/>
      <c r="O36" s="634"/>
      <c r="P36" s="634"/>
      <c r="Q36" s="634"/>
      <c r="R36" s="634"/>
      <c r="S36" s="634"/>
      <c r="T36" s="634"/>
    </row>
    <row r="37" spans="2:20" ht="6" customHeight="1" x14ac:dyDescent="0.25">
      <c r="D37" s="7"/>
      <c r="H37" s="417"/>
    </row>
    <row r="38" spans="2:20" ht="10.5" customHeight="1" x14ac:dyDescent="0.25">
      <c r="B38" s="47" t="s">
        <v>34</v>
      </c>
      <c r="C38" s="48" t="s">
        <v>35</v>
      </c>
      <c r="D38" s="7"/>
      <c r="H38" s="417"/>
    </row>
    <row r="39" spans="2:20" ht="6.75" customHeight="1" x14ac:dyDescent="0.25">
      <c r="D39" s="7"/>
      <c r="H39" s="417"/>
    </row>
    <row r="40" spans="2:20" ht="12" customHeight="1" x14ac:dyDescent="0.25">
      <c r="B40" s="49" t="s">
        <v>36</v>
      </c>
      <c r="D40" s="7"/>
      <c r="H40" s="417"/>
    </row>
    <row r="41" spans="2:20" s="50" customFormat="1" ht="9.75" customHeight="1" x14ac:dyDescent="0.15">
      <c r="B41" s="627" t="s">
        <v>37</v>
      </c>
      <c r="C41" s="627"/>
      <c r="D41" s="627"/>
      <c r="E41" s="627"/>
      <c r="F41" s="627"/>
      <c r="G41" s="627"/>
      <c r="H41" s="627"/>
      <c r="I41" s="627"/>
      <c r="J41" s="627"/>
      <c r="K41" s="627"/>
      <c r="L41" s="627"/>
      <c r="M41" s="627"/>
      <c r="N41" s="627"/>
      <c r="O41" s="627"/>
      <c r="P41" s="627"/>
      <c r="Q41" s="627"/>
      <c r="R41" s="627"/>
      <c r="S41" s="627"/>
      <c r="T41" s="627"/>
    </row>
    <row r="42" spans="2:20" s="50" customFormat="1" ht="9.75" customHeight="1" x14ac:dyDescent="0.15">
      <c r="B42" s="627"/>
      <c r="C42" s="627"/>
      <c r="D42" s="627"/>
      <c r="E42" s="627"/>
      <c r="F42" s="627"/>
      <c r="G42" s="627"/>
      <c r="H42" s="627"/>
      <c r="I42" s="627"/>
      <c r="J42" s="627"/>
      <c r="K42" s="627"/>
      <c r="L42" s="627"/>
      <c r="M42" s="627"/>
      <c r="N42" s="627"/>
      <c r="O42" s="627"/>
      <c r="P42" s="627"/>
      <c r="Q42" s="627"/>
      <c r="R42" s="627"/>
      <c r="S42" s="627"/>
      <c r="T42" s="627"/>
    </row>
    <row r="43" spans="2:20" s="50" customFormat="1" ht="11.25" customHeight="1" x14ac:dyDescent="0.15">
      <c r="B43" s="684" t="s">
        <v>682</v>
      </c>
      <c r="C43" s="684"/>
      <c r="D43" s="684"/>
      <c r="E43" s="684"/>
      <c r="F43" s="684"/>
      <c r="G43" s="684"/>
      <c r="H43" s="684"/>
      <c r="I43" s="684"/>
      <c r="J43" s="684"/>
      <c r="K43" s="684"/>
      <c r="L43" s="684"/>
      <c r="M43" s="684"/>
      <c r="N43" s="684"/>
      <c r="O43" s="684"/>
      <c r="P43" s="684"/>
      <c r="Q43" s="684"/>
      <c r="R43" s="684"/>
      <c r="S43" s="684"/>
      <c r="T43" s="684"/>
    </row>
  </sheetData>
  <mergeCells count="38">
    <mergeCell ref="B1:T1"/>
    <mergeCell ref="B2:T2"/>
    <mergeCell ref="B3:T3"/>
    <mergeCell ref="B4:T4"/>
    <mergeCell ref="F6:F7"/>
    <mergeCell ref="G6:G7"/>
    <mergeCell ref="H6:H9"/>
    <mergeCell ref="I6:I9"/>
    <mergeCell ref="D7:D8"/>
    <mergeCell ref="E7:E8"/>
    <mergeCell ref="J7:J8"/>
    <mergeCell ref="K7:K8"/>
    <mergeCell ref="L7:L8"/>
    <mergeCell ref="O7:O8"/>
    <mergeCell ref="M6:M9"/>
    <mergeCell ref="N6:N9"/>
    <mergeCell ref="B41:T42"/>
    <mergeCell ref="B43:T43"/>
    <mergeCell ref="B20:C21"/>
    <mergeCell ref="B22:B23"/>
    <mergeCell ref="C22:C23"/>
    <mergeCell ref="B24:C26"/>
    <mergeCell ref="B31:B32"/>
    <mergeCell ref="C31:C32"/>
    <mergeCell ref="B27:C30"/>
    <mergeCell ref="B34:C34"/>
    <mergeCell ref="E34:T34"/>
    <mergeCell ref="K36:T36"/>
    <mergeCell ref="F8:F9"/>
    <mergeCell ref="G8:G9"/>
    <mergeCell ref="B11:B16"/>
    <mergeCell ref="C11:C16"/>
    <mergeCell ref="B18:C19"/>
    <mergeCell ref="P7:P8"/>
    <mergeCell ref="Q7:Q8"/>
    <mergeCell ref="R7:R8"/>
    <mergeCell ref="S7:S8"/>
    <mergeCell ref="T7:T8"/>
  </mergeCells>
  <pageMargins left="0.39370078740157483" right="0.23622047244094491" top="0.35433070866141736" bottom="0.35433070866141736" header="0.31496062992125984" footer="0.31496062992125984"/>
  <pageSetup paperSize="9" scale="76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93D3B-8D19-4C4C-9CDC-10AAB31D30C2}">
  <sheetPr>
    <tabColor theme="8"/>
    <pageSetUpPr fitToPage="1"/>
  </sheetPr>
  <dimension ref="A1:T49"/>
  <sheetViews>
    <sheetView zoomScale="85" zoomScaleNormal="85" workbookViewId="0">
      <selection activeCell="A3" sqref="A3"/>
    </sheetView>
  </sheetViews>
  <sheetFormatPr defaultRowHeight="15" x14ac:dyDescent="0.25"/>
  <cols>
    <col min="1" max="1" width="9.140625" style="335"/>
    <col min="2" max="3" width="2.7109375" style="335" customWidth="1"/>
    <col min="4" max="4" width="27.7109375" style="335" customWidth="1"/>
    <col min="5" max="20" width="5.7109375" style="335" customWidth="1"/>
    <col min="21" max="16384" width="9.140625" style="335"/>
  </cols>
  <sheetData>
    <row r="1" spans="1:20" ht="18.75" customHeight="1" x14ac:dyDescent="0.25">
      <c r="A1" s="608">
        <v>14</v>
      </c>
      <c r="B1" s="643" t="s">
        <v>385</v>
      </c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</row>
    <row r="2" spans="1:20" s="9" customFormat="1" ht="16.5" customHeight="1" x14ac:dyDescent="0.2">
      <c r="A2" s="609">
        <v>16</v>
      </c>
      <c r="B2" s="51"/>
      <c r="C2" s="52"/>
      <c r="D2" s="667" t="s">
        <v>39</v>
      </c>
      <c r="E2" s="668"/>
      <c r="F2" s="668"/>
      <c r="G2" s="669"/>
      <c r="H2" s="667" t="s">
        <v>40</v>
      </c>
      <c r="I2" s="668"/>
      <c r="J2" s="668"/>
      <c r="K2" s="669"/>
      <c r="L2" s="667" t="s">
        <v>41</v>
      </c>
      <c r="M2" s="668"/>
      <c r="N2" s="668"/>
      <c r="O2" s="668"/>
      <c r="P2" s="668"/>
      <c r="Q2" s="668"/>
      <c r="R2" s="668"/>
      <c r="S2" s="669"/>
      <c r="T2" s="51"/>
    </row>
    <row r="3" spans="1:20" s="9" customFormat="1" ht="21" customHeight="1" x14ac:dyDescent="0.2">
      <c r="D3" s="670" t="s">
        <v>417</v>
      </c>
      <c r="E3" s="671"/>
      <c r="F3" s="671"/>
      <c r="G3" s="672"/>
      <c r="H3" s="670" t="s">
        <v>42</v>
      </c>
      <c r="I3" s="671"/>
      <c r="J3" s="671"/>
      <c r="K3" s="672"/>
      <c r="L3" s="670" t="s">
        <v>43</v>
      </c>
      <c r="M3" s="671"/>
      <c r="N3" s="671"/>
      <c r="O3" s="671"/>
      <c r="P3" s="671"/>
      <c r="Q3" s="671"/>
      <c r="R3" s="671"/>
      <c r="S3" s="672"/>
      <c r="T3" s="51"/>
    </row>
    <row r="4" spans="1:20" ht="11.25" customHeight="1" x14ac:dyDescent="0.25">
      <c r="B4" s="663" t="s">
        <v>44</v>
      </c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3"/>
      <c r="P4" s="663"/>
      <c r="Q4" s="663"/>
      <c r="R4" s="663"/>
      <c r="S4" s="663"/>
      <c r="T4" s="663"/>
    </row>
    <row r="5" spans="1:20" ht="3.75" customHeight="1" x14ac:dyDescent="0.25">
      <c r="D5" s="7"/>
      <c r="H5" s="417"/>
    </row>
    <row r="6" spans="1:20" s="336" customFormat="1" ht="9.75" customHeight="1" x14ac:dyDescent="0.2">
      <c r="B6" s="664" t="s">
        <v>3</v>
      </c>
      <c r="C6" s="664"/>
      <c r="D6" s="664"/>
      <c r="E6" s="665">
        <v>100</v>
      </c>
      <c r="F6" s="413"/>
      <c r="G6" s="388">
        <v>115</v>
      </c>
      <c r="H6" s="387">
        <v>80</v>
      </c>
      <c r="I6" s="666">
        <v>150</v>
      </c>
      <c r="J6" s="666">
        <v>160</v>
      </c>
      <c r="K6" s="666">
        <v>180</v>
      </c>
      <c r="L6" s="666">
        <v>200</v>
      </c>
      <c r="M6" s="666">
        <v>230</v>
      </c>
      <c r="N6" s="55" t="s">
        <v>2</v>
      </c>
      <c r="O6" s="55" t="s">
        <v>2</v>
      </c>
      <c r="P6" s="55" t="s">
        <v>2</v>
      </c>
      <c r="Q6" s="55" t="s">
        <v>2</v>
      </c>
      <c r="R6" s="55" t="s">
        <v>2</v>
      </c>
      <c r="S6" s="55" t="s">
        <v>2</v>
      </c>
      <c r="T6" s="55" t="s">
        <v>2</v>
      </c>
    </row>
    <row r="7" spans="1:20" s="336" customFormat="1" ht="10.5" customHeight="1" x14ac:dyDescent="0.2">
      <c r="B7" s="664"/>
      <c r="C7" s="664"/>
      <c r="D7" s="664"/>
      <c r="E7" s="665"/>
      <c r="F7" s="414">
        <v>110</v>
      </c>
      <c r="G7" s="339">
        <v>120</v>
      </c>
      <c r="H7" s="386" t="s">
        <v>45</v>
      </c>
      <c r="I7" s="666"/>
      <c r="J7" s="666"/>
      <c r="K7" s="666"/>
      <c r="L7" s="666"/>
      <c r="M7" s="666"/>
      <c r="N7" s="339">
        <v>250</v>
      </c>
      <c r="O7" s="339">
        <v>280</v>
      </c>
      <c r="P7" s="339">
        <v>300</v>
      </c>
      <c r="Q7" s="339">
        <v>350</v>
      </c>
      <c r="R7" s="339">
        <v>400</v>
      </c>
      <c r="S7" s="339">
        <v>450</v>
      </c>
      <c r="T7" s="339">
        <v>500</v>
      </c>
    </row>
    <row r="8" spans="1:20" s="336" customFormat="1" ht="11.25" customHeight="1" x14ac:dyDescent="0.2">
      <c r="B8" s="661" t="s">
        <v>46</v>
      </c>
      <c r="C8" s="661"/>
      <c r="D8" s="661"/>
      <c r="E8" s="662" t="s">
        <v>47</v>
      </c>
      <c r="F8" s="415" t="s">
        <v>48</v>
      </c>
      <c r="G8" s="338" t="s">
        <v>49</v>
      </c>
      <c r="H8" s="61">
        <v>130</v>
      </c>
      <c r="I8" s="659" t="s">
        <v>50</v>
      </c>
      <c r="J8" s="659" t="s">
        <v>51</v>
      </c>
      <c r="K8" s="659" t="s">
        <v>52</v>
      </c>
      <c r="L8" s="659" t="s">
        <v>53</v>
      </c>
      <c r="M8" s="659" t="s">
        <v>54</v>
      </c>
      <c r="N8" s="338" t="s">
        <v>55</v>
      </c>
      <c r="O8" s="338" t="s">
        <v>56</v>
      </c>
      <c r="P8" s="338" t="s">
        <v>57</v>
      </c>
      <c r="Q8" s="338" t="s">
        <v>58</v>
      </c>
      <c r="R8" s="338" t="s">
        <v>59</v>
      </c>
      <c r="S8" s="338" t="s">
        <v>60</v>
      </c>
      <c r="T8" s="338" t="s">
        <v>61</v>
      </c>
    </row>
    <row r="9" spans="1:20" s="336" customFormat="1" ht="9.75" customHeight="1" x14ac:dyDescent="0.25">
      <c r="B9" s="660"/>
      <c r="C9" s="660"/>
      <c r="D9" s="660"/>
      <c r="E9" s="662"/>
      <c r="F9" s="416"/>
      <c r="G9" s="385"/>
      <c r="H9" s="386" t="s">
        <v>62</v>
      </c>
      <c r="I9" s="659"/>
      <c r="J9" s="659"/>
      <c r="K9" s="659"/>
      <c r="L9" s="659"/>
      <c r="M9" s="659"/>
      <c r="N9" s="385"/>
      <c r="O9" s="385"/>
      <c r="P9" s="385"/>
      <c r="Q9" s="385"/>
      <c r="R9" s="385"/>
      <c r="S9" s="385"/>
      <c r="T9" s="385"/>
    </row>
    <row r="10" spans="1:20" s="232" customFormat="1" ht="3" customHeight="1" x14ac:dyDescent="0.25">
      <c r="C10" s="238"/>
      <c r="D10" s="239"/>
      <c r="E10" s="238"/>
      <c r="F10" s="238"/>
      <c r="G10" s="238"/>
      <c r="H10" s="231"/>
      <c r="I10" s="238"/>
      <c r="J10" s="238"/>
      <c r="K10" s="238"/>
      <c r="L10" s="238"/>
      <c r="M10" s="238"/>
      <c r="N10" s="238"/>
      <c r="O10" s="238"/>
      <c r="P10" s="238"/>
      <c r="Q10" s="238"/>
      <c r="R10" s="238"/>
    </row>
    <row r="11" spans="1:20" ht="24.95" customHeight="1" x14ac:dyDescent="0.25">
      <c r="B11" s="636" t="s">
        <v>4</v>
      </c>
      <c r="C11" s="637" t="s">
        <v>916</v>
      </c>
      <c r="D11" s="241">
        <v>1000</v>
      </c>
      <c r="E11" s="210">
        <v>2493.7232316999603</v>
      </c>
      <c r="F11" s="213">
        <v>2662.1859809394437</v>
      </c>
      <c r="G11" s="210">
        <v>2828.276015400907</v>
      </c>
      <c r="H11" s="213">
        <v>2996.7387646403909</v>
      </c>
      <c r="I11" s="210">
        <v>3328.9188335633157</v>
      </c>
      <c r="J11" s="213">
        <v>3554.3267374753009</v>
      </c>
      <c r="K11" s="210">
        <v>3884.1340916202053</v>
      </c>
      <c r="L11" s="213">
        <v>4273.2593152156314</v>
      </c>
      <c r="M11" s="210">
        <v>5070.4914806306533</v>
      </c>
      <c r="N11" s="213">
        <v>5426.398697333786</v>
      </c>
      <c r="O11" s="210">
        <v>5957.8868076104654</v>
      </c>
      <c r="P11" s="213">
        <v>6309.0485947575589</v>
      </c>
      <c r="Q11" s="210">
        <v>8465.8463279785537</v>
      </c>
      <c r="R11" s="213">
        <v>9647.4582874329608</v>
      </c>
      <c r="S11" s="210">
        <v>10686.707360206112</v>
      </c>
      <c r="T11" s="213">
        <v>11725.956432979265</v>
      </c>
    </row>
    <row r="12" spans="1:20" ht="24.95" customHeight="1" x14ac:dyDescent="0.25">
      <c r="B12" s="636"/>
      <c r="C12" s="637"/>
      <c r="D12" s="176">
        <v>750</v>
      </c>
      <c r="E12" s="210">
        <v>2119.6647469449667</v>
      </c>
      <c r="F12" s="213">
        <v>2262.8580837985273</v>
      </c>
      <c r="G12" s="210">
        <v>2404.034613090771</v>
      </c>
      <c r="H12" s="213">
        <v>2547.2279499443321</v>
      </c>
      <c r="I12" s="210">
        <v>2829.5810085288181</v>
      </c>
      <c r="J12" s="213">
        <v>3021.1777268540054</v>
      </c>
      <c r="K12" s="210">
        <v>3301.5139778771745</v>
      </c>
      <c r="L12" s="213">
        <v>3632.2704179332864</v>
      </c>
      <c r="M12" s="210">
        <v>4309.917758536054</v>
      </c>
      <c r="N12" s="213">
        <v>4612.4388927337186</v>
      </c>
      <c r="O12" s="210">
        <v>5064.2037864688964</v>
      </c>
      <c r="P12" s="213">
        <v>5362.6913055439254</v>
      </c>
      <c r="Q12" s="210">
        <v>7195.9693787817696</v>
      </c>
      <c r="R12" s="213">
        <v>8200.3395443180143</v>
      </c>
      <c r="S12" s="210">
        <v>9083.7012561751944</v>
      </c>
      <c r="T12" s="213">
        <v>9967.0629680323764</v>
      </c>
    </row>
    <row r="13" spans="1:20" ht="24.95" customHeight="1" x14ac:dyDescent="0.25">
      <c r="B13" s="636"/>
      <c r="C13" s="637"/>
      <c r="D13" s="176">
        <v>500</v>
      </c>
      <c r="E13" s="210">
        <v>1870.2924237749705</v>
      </c>
      <c r="F13" s="213">
        <v>1996.639485704583</v>
      </c>
      <c r="G13" s="210">
        <v>2121.2070115506799</v>
      </c>
      <c r="H13" s="213">
        <v>2247.5540734802935</v>
      </c>
      <c r="I13" s="210">
        <v>2496.6891251724869</v>
      </c>
      <c r="J13" s="213">
        <v>2665.7450531064756</v>
      </c>
      <c r="K13" s="210">
        <v>2913.1005687151533</v>
      </c>
      <c r="L13" s="213">
        <v>3204.944486411724</v>
      </c>
      <c r="M13" s="210">
        <v>3802.8686104729886</v>
      </c>
      <c r="N13" s="213">
        <v>4069.7990230003406</v>
      </c>
      <c r="O13" s="210">
        <v>4468.4151057078498</v>
      </c>
      <c r="P13" s="213">
        <v>4731.7864460681685</v>
      </c>
      <c r="Q13" s="210">
        <v>6349.3847459839153</v>
      </c>
      <c r="R13" s="213">
        <v>7235.5937155747188</v>
      </c>
      <c r="S13" s="210">
        <v>8015.0305201545825</v>
      </c>
      <c r="T13" s="213">
        <v>8794.467324734449</v>
      </c>
    </row>
    <row r="14" spans="1:20" ht="24.95" customHeight="1" x14ac:dyDescent="0.25">
      <c r="B14" s="636"/>
      <c r="C14" s="637"/>
      <c r="D14" s="176">
        <v>350</v>
      </c>
      <c r="E14" s="210">
        <v>1496.2339390199763</v>
      </c>
      <c r="F14" s="213">
        <v>1597.3115885636662</v>
      </c>
      <c r="G14" s="210">
        <v>1696.9656092405442</v>
      </c>
      <c r="H14" s="213">
        <v>1798.0432587842342</v>
      </c>
      <c r="I14" s="210">
        <v>1997.3513001379895</v>
      </c>
      <c r="J14" s="213">
        <v>2132.5960424851801</v>
      </c>
      <c r="K14" s="210">
        <v>2330.480454972123</v>
      </c>
      <c r="L14" s="213">
        <v>2563.955589129379</v>
      </c>
      <c r="M14" s="210">
        <v>3042.2948883783915</v>
      </c>
      <c r="N14" s="213">
        <v>3255.8392184002723</v>
      </c>
      <c r="O14" s="210">
        <v>3574.7320845662798</v>
      </c>
      <c r="P14" s="213">
        <v>3785.4291568545345</v>
      </c>
      <c r="Q14" s="210">
        <v>5079.5077967871312</v>
      </c>
      <c r="R14" s="213">
        <v>5788.4749724597759</v>
      </c>
      <c r="S14" s="210">
        <v>6412.0244161236642</v>
      </c>
      <c r="T14" s="213">
        <v>7035.5738597875579</v>
      </c>
    </row>
    <row r="15" spans="1:20" ht="24.95" customHeight="1" x14ac:dyDescent="0.25">
      <c r="B15" s="636"/>
      <c r="C15" s="637"/>
      <c r="D15" s="176">
        <v>250</v>
      </c>
      <c r="E15" s="210">
        <v>1246.8616158499801</v>
      </c>
      <c r="F15" s="213">
        <v>1331.0929904697218</v>
      </c>
      <c r="G15" s="210">
        <v>1414.1380077004535</v>
      </c>
      <c r="H15" s="213">
        <v>1498.3693823201954</v>
      </c>
      <c r="I15" s="210">
        <v>1664.4594167816579</v>
      </c>
      <c r="J15" s="213">
        <v>1777.1633687376504</v>
      </c>
      <c r="K15" s="210">
        <v>1942.0670458101026</v>
      </c>
      <c r="L15" s="213">
        <v>2136.6296576078157</v>
      </c>
      <c r="M15" s="210">
        <v>2535.2457403153267</v>
      </c>
      <c r="N15" s="213">
        <v>2713.199348666893</v>
      </c>
      <c r="O15" s="210">
        <v>2978.9434038052327</v>
      </c>
      <c r="P15" s="213">
        <v>3154.5242973787795</v>
      </c>
      <c r="Q15" s="210">
        <v>4232.9231639892769</v>
      </c>
      <c r="R15" s="213">
        <v>4823.7291437164804</v>
      </c>
      <c r="S15" s="210">
        <v>5343.3536801030559</v>
      </c>
      <c r="T15" s="213">
        <v>5862.9782164896324</v>
      </c>
    </row>
    <row r="16" spans="1:20" ht="24.95" customHeight="1" x14ac:dyDescent="0.25">
      <c r="B16" s="636"/>
      <c r="C16" s="637"/>
      <c r="D16" s="176">
        <v>150</v>
      </c>
      <c r="E16" s="210">
        <v>997.48929267998437</v>
      </c>
      <c r="F16" s="213">
        <v>1064.8743923757779</v>
      </c>
      <c r="G16" s="210">
        <v>1131.3104061603628</v>
      </c>
      <c r="H16" s="213">
        <v>1198.6955058561564</v>
      </c>
      <c r="I16" s="210">
        <v>1331.5675334253262</v>
      </c>
      <c r="J16" s="213">
        <v>1421.7306949901204</v>
      </c>
      <c r="K16" s="210">
        <v>1553.6536366480818</v>
      </c>
      <c r="L16" s="213">
        <v>1709.3037260862527</v>
      </c>
      <c r="M16" s="210">
        <v>2028.1965922522616</v>
      </c>
      <c r="N16" s="213">
        <v>2170.559478933515</v>
      </c>
      <c r="O16" s="210">
        <v>2383.1547230441865</v>
      </c>
      <c r="P16" s="213">
        <v>2523.6194379030239</v>
      </c>
      <c r="Q16" s="210">
        <v>3386.3385311914217</v>
      </c>
      <c r="R16" s="213">
        <v>3858.983314973184</v>
      </c>
      <c r="S16" s="210">
        <v>4274.682944082444</v>
      </c>
      <c r="T16" s="213">
        <v>4690.382573191705</v>
      </c>
    </row>
    <row r="17" spans="2:20" ht="24.95" customHeight="1" x14ac:dyDescent="0.25">
      <c r="B17" s="657" t="s">
        <v>6</v>
      </c>
      <c r="C17" s="658"/>
      <c r="D17" s="176" t="s">
        <v>917</v>
      </c>
      <c r="E17" s="210">
        <v>2710.5687301086532</v>
      </c>
      <c r="F17" s="213">
        <v>2893.6804140646132</v>
      </c>
      <c r="G17" s="210">
        <v>3074.2130602183779</v>
      </c>
      <c r="H17" s="213">
        <v>3257.3247441743379</v>
      </c>
      <c r="I17" s="210">
        <v>3618.3900364818651</v>
      </c>
      <c r="J17" s="213">
        <v>3863.3986276905448</v>
      </c>
      <c r="K17" s="210">
        <v>4221.8848821958745</v>
      </c>
      <c r="L17" s="213">
        <v>4644.847081756121</v>
      </c>
      <c r="M17" s="210">
        <v>5511.4037832941876</v>
      </c>
      <c r="N17" s="213">
        <v>5898.259453623682</v>
      </c>
      <c r="O17" s="210">
        <v>6475.9639213157261</v>
      </c>
      <c r="P17" s="213">
        <v>6857.6615160408255</v>
      </c>
      <c r="Q17" s="210">
        <v>9202.0068782375583</v>
      </c>
      <c r="R17" s="213">
        <v>10486.367703731477</v>
      </c>
      <c r="S17" s="210">
        <v>11615.986261093598</v>
      </c>
      <c r="T17" s="213">
        <v>12745.604818455724</v>
      </c>
    </row>
    <row r="18" spans="2:20" ht="24.95" customHeight="1" x14ac:dyDescent="0.25">
      <c r="B18" s="653"/>
      <c r="C18" s="655"/>
      <c r="D18" s="176" t="s">
        <v>918</v>
      </c>
      <c r="E18" s="210">
        <v>2244.3509085299647</v>
      </c>
      <c r="F18" s="213">
        <v>2395.9673828454997</v>
      </c>
      <c r="G18" s="210">
        <v>2545.4484138608163</v>
      </c>
      <c r="H18" s="213">
        <v>2697.0648881763514</v>
      </c>
      <c r="I18" s="210">
        <v>2996.0269502069837</v>
      </c>
      <c r="J18" s="213">
        <v>3198.8940637277706</v>
      </c>
      <c r="K18" s="210">
        <v>3495.7206824581845</v>
      </c>
      <c r="L18" s="213">
        <v>3845.9333836940696</v>
      </c>
      <c r="M18" s="210">
        <v>4563.4423325675871</v>
      </c>
      <c r="N18" s="213">
        <v>4883.758827600408</v>
      </c>
      <c r="O18" s="210">
        <v>5362.0981268494206</v>
      </c>
      <c r="P18" s="213">
        <v>5678.1437352818029</v>
      </c>
      <c r="Q18" s="210">
        <v>7619.2616951806995</v>
      </c>
      <c r="R18" s="213">
        <v>8682.7124586896625</v>
      </c>
      <c r="S18" s="210">
        <v>9618.0366241854972</v>
      </c>
      <c r="T18" s="213">
        <v>10553.360789681337</v>
      </c>
    </row>
    <row r="19" spans="2:20" ht="24.95" customHeight="1" x14ac:dyDescent="0.25">
      <c r="B19" s="628" t="s">
        <v>9</v>
      </c>
      <c r="C19" s="628"/>
      <c r="D19" s="247" t="s">
        <v>919</v>
      </c>
      <c r="E19" s="210">
        <v>2927.4142285173452</v>
      </c>
      <c r="F19" s="213">
        <v>3125.1748471897827</v>
      </c>
      <c r="G19" s="210">
        <v>3320.1501050358474</v>
      </c>
      <c r="H19" s="213">
        <v>3517.9107237082853</v>
      </c>
      <c r="I19" s="210">
        <v>3907.8612394004149</v>
      </c>
      <c r="J19" s="213">
        <v>4172.4705179057883</v>
      </c>
      <c r="K19" s="210">
        <v>4559.6356727715456</v>
      </c>
      <c r="L19" s="213">
        <v>5016.4348482966116</v>
      </c>
      <c r="M19" s="210">
        <v>5952.3160859577238</v>
      </c>
      <c r="N19" s="213">
        <v>6370.120209913578</v>
      </c>
      <c r="O19" s="210">
        <v>6994.0410350209831</v>
      </c>
      <c r="P19" s="213">
        <v>7406.2744373240912</v>
      </c>
      <c r="Q19" s="210">
        <v>9938.1674284965648</v>
      </c>
      <c r="R19" s="213">
        <v>11325.277120029999</v>
      </c>
      <c r="S19" s="210">
        <v>12545.265161981089</v>
      </c>
      <c r="T19" s="213">
        <v>13765.253203932181</v>
      </c>
    </row>
    <row r="20" spans="2:20" ht="24.95" customHeight="1" x14ac:dyDescent="0.25">
      <c r="B20" s="628"/>
      <c r="C20" s="628"/>
      <c r="D20" s="247" t="s">
        <v>920</v>
      </c>
      <c r="E20" s="210">
        <v>4336.9099681738444</v>
      </c>
      <c r="F20" s="213">
        <v>4629.8886625033811</v>
      </c>
      <c r="G20" s="210">
        <v>4918.7408963494036</v>
      </c>
      <c r="H20" s="213">
        <v>5211.7195906789402</v>
      </c>
      <c r="I20" s="210">
        <v>5789.4240583709843</v>
      </c>
      <c r="J20" s="213">
        <v>6181.4378043048719</v>
      </c>
      <c r="K20" s="210">
        <v>6755.0158115134009</v>
      </c>
      <c r="L20" s="213">
        <v>7431.755330809794</v>
      </c>
      <c r="M20" s="210">
        <v>8818.2460532707009</v>
      </c>
      <c r="N20" s="213">
        <v>9437.2151257978894</v>
      </c>
      <c r="O20" s="210">
        <v>10361.542274105161</v>
      </c>
      <c r="P20" s="213">
        <v>10972.258425665321</v>
      </c>
      <c r="Q20" s="210">
        <v>14723.211005180096</v>
      </c>
      <c r="R20" s="213">
        <v>16778.188325970368</v>
      </c>
      <c r="S20" s="210">
        <v>18585.578017749758</v>
      </c>
      <c r="T20" s="213">
        <v>20392.967709529155</v>
      </c>
    </row>
    <row r="21" spans="2:20" ht="24.95" customHeight="1" x14ac:dyDescent="0.25">
      <c r="B21" s="628"/>
      <c r="C21" s="628"/>
      <c r="D21" s="247" t="s">
        <v>921</v>
      </c>
      <c r="E21" s="210">
        <v>4336.9099681738444</v>
      </c>
      <c r="F21" s="213">
        <v>4629.8886625033811</v>
      </c>
      <c r="G21" s="210">
        <v>4918.7408963494036</v>
      </c>
      <c r="H21" s="213">
        <v>5211.7195906789402</v>
      </c>
      <c r="I21" s="210">
        <v>5789.4240583709843</v>
      </c>
      <c r="J21" s="213">
        <v>6181.4378043048719</v>
      </c>
      <c r="K21" s="210">
        <v>6755.0158115134009</v>
      </c>
      <c r="L21" s="213">
        <v>7431.755330809794</v>
      </c>
      <c r="M21" s="210">
        <v>8818.2460532707009</v>
      </c>
      <c r="N21" s="213">
        <v>9437.2151257978894</v>
      </c>
      <c r="O21" s="210">
        <v>10361.542274105161</v>
      </c>
      <c r="P21" s="213">
        <v>10972.258425665321</v>
      </c>
      <c r="Q21" s="210">
        <v>14723.211005180096</v>
      </c>
      <c r="R21" s="213">
        <v>16778.188325970368</v>
      </c>
      <c r="S21" s="210">
        <v>18585.578017749758</v>
      </c>
      <c r="T21" s="213">
        <v>20392.967709529155</v>
      </c>
    </row>
    <row r="22" spans="2:20" ht="24.95" customHeight="1" x14ac:dyDescent="0.25">
      <c r="B22" s="629"/>
      <c r="C22" s="630"/>
      <c r="D22" s="176" t="s">
        <v>922</v>
      </c>
      <c r="E22" s="210">
        <v>1622.5641313013568</v>
      </c>
      <c r="F22" s="213">
        <v>1746.0868353595686</v>
      </c>
      <c r="G22" s="210">
        <v>1888.1646573794008</v>
      </c>
      <c r="H22" s="213">
        <v>1984.1018734323593</v>
      </c>
      <c r="I22" s="210">
        <v>2221.1999202865904</v>
      </c>
      <c r="J22" s="213">
        <v>2363.4850620601842</v>
      </c>
      <c r="K22" s="210">
        <v>2599.6661176958564</v>
      </c>
      <c r="L22" s="213">
        <v>2897.7161721558577</v>
      </c>
      <c r="M22" s="210">
        <v>3460.5853166989568</v>
      </c>
      <c r="N22" s="213">
        <v>3713.3439787988368</v>
      </c>
      <c r="O22" s="210">
        <v>4092.3763186126039</v>
      </c>
      <c r="P22" s="213">
        <v>4344.9236740403812</v>
      </c>
      <c r="Q22" s="210">
        <v>5858.369837251581</v>
      </c>
      <c r="R22" s="213">
        <v>6704.4736476974449</v>
      </c>
      <c r="S22" s="210">
        <v>7450.1230636093624</v>
      </c>
      <c r="T22" s="213">
        <v>8192.5271279912504</v>
      </c>
    </row>
    <row r="23" spans="2:20" ht="24.95" customHeight="1" x14ac:dyDescent="0.25">
      <c r="B23" s="410" t="s">
        <v>64</v>
      </c>
      <c r="C23" s="411" t="s">
        <v>18</v>
      </c>
      <c r="D23" s="176" t="s">
        <v>923</v>
      </c>
      <c r="E23" s="210">
        <v>3144.2597269260377</v>
      </c>
      <c r="F23" s="213">
        <v>3356.6692803149513</v>
      </c>
      <c r="G23" s="210">
        <v>3566.087149853317</v>
      </c>
      <c r="H23" s="213">
        <v>3778.4967032422319</v>
      </c>
      <c r="I23" s="210">
        <v>4197.3324423189633</v>
      </c>
      <c r="J23" s="213">
        <v>4481.5424081210322</v>
      </c>
      <c r="K23" s="210">
        <v>4897.386463347214</v>
      </c>
      <c r="L23" s="213">
        <v>5388.0226148371012</v>
      </c>
      <c r="M23" s="210">
        <v>6393.2283886212581</v>
      </c>
      <c r="N23" s="213">
        <v>6841.9809662034713</v>
      </c>
      <c r="O23" s="210">
        <v>7512.1181487262402</v>
      </c>
      <c r="P23" s="213">
        <v>7954.8873586073578</v>
      </c>
      <c r="Q23" s="210">
        <v>10674.327978755568</v>
      </c>
      <c r="R23" s="213">
        <v>12164.186536328516</v>
      </c>
      <c r="S23" s="210">
        <v>13474.544062868576</v>
      </c>
      <c r="T23" s="213">
        <v>14784.901589408637</v>
      </c>
    </row>
    <row r="24" spans="2:20" ht="24.95" customHeight="1" x14ac:dyDescent="0.25">
      <c r="B24" s="652"/>
      <c r="C24" s="654"/>
      <c r="D24" s="176" t="s">
        <v>924</v>
      </c>
      <c r="E24" s="210">
        <v>867.38199363476906</v>
      </c>
      <c r="F24" s="213">
        <v>925.97773250067644</v>
      </c>
      <c r="G24" s="210">
        <v>983.74817926988089</v>
      </c>
      <c r="H24" s="213">
        <v>1042.3439181357883</v>
      </c>
      <c r="I24" s="210">
        <v>1157.8848116741967</v>
      </c>
      <c r="J24" s="213">
        <v>1236.2875608609745</v>
      </c>
      <c r="K24" s="210">
        <v>1351.00316230268</v>
      </c>
      <c r="L24" s="213">
        <v>1486.3510661619589</v>
      </c>
      <c r="M24" s="210">
        <v>1763.6492106541405</v>
      </c>
      <c r="N24" s="213">
        <v>1887.4430251595784</v>
      </c>
      <c r="O24" s="210">
        <v>2072.3084548210322</v>
      </c>
      <c r="P24" s="213">
        <v>2194.4516851330641</v>
      </c>
      <c r="Q24" s="210">
        <v>2944.6422010360193</v>
      </c>
      <c r="R24" s="213">
        <v>3355.6376651940736</v>
      </c>
      <c r="S24" s="210">
        <v>3717.1156035499516</v>
      </c>
      <c r="T24" s="213">
        <v>4078.593541905831</v>
      </c>
    </row>
    <row r="25" spans="2:20" ht="24.95" customHeight="1" x14ac:dyDescent="0.25">
      <c r="B25" s="652"/>
      <c r="C25" s="654"/>
      <c r="D25" s="176" t="s">
        <v>925</v>
      </c>
      <c r="E25" s="210">
        <v>963.75777070529887</v>
      </c>
      <c r="F25" s="213">
        <v>1028.8641472229738</v>
      </c>
      <c r="G25" s="210">
        <v>1093.0535325220899</v>
      </c>
      <c r="H25" s="213">
        <v>1158.1599090397647</v>
      </c>
      <c r="I25" s="210">
        <v>1286.5386796379964</v>
      </c>
      <c r="J25" s="213">
        <v>1373.6528454010825</v>
      </c>
      <c r="K25" s="210">
        <v>1501.1146247807555</v>
      </c>
      <c r="L25" s="213">
        <v>1651.5011846243988</v>
      </c>
      <c r="M25" s="210">
        <v>1959.610234060156</v>
      </c>
      <c r="N25" s="213">
        <v>2097.1589168439759</v>
      </c>
      <c r="O25" s="210">
        <v>2302.5649498011467</v>
      </c>
      <c r="P25" s="213">
        <v>2438.2796501478488</v>
      </c>
      <c r="Q25" s="210">
        <v>3271.8246678177984</v>
      </c>
      <c r="R25" s="213">
        <v>3728.4862946600811</v>
      </c>
      <c r="S25" s="210">
        <v>4130.1284483888357</v>
      </c>
      <c r="T25" s="213">
        <v>4531.77060211759</v>
      </c>
    </row>
    <row r="26" spans="2:20" ht="24.95" customHeight="1" x14ac:dyDescent="0.25">
      <c r="B26" s="653"/>
      <c r="C26" s="655"/>
      <c r="D26" s="176" t="s">
        <v>926</v>
      </c>
      <c r="E26" s="210">
        <v>1060.1335477758289</v>
      </c>
      <c r="F26" s="213">
        <v>1131.7505619452711</v>
      </c>
      <c r="G26" s="210">
        <v>1202.3588857742989</v>
      </c>
      <c r="H26" s="213">
        <v>1273.9758999437411</v>
      </c>
      <c r="I26" s="210">
        <v>1415.1925476017962</v>
      </c>
      <c r="J26" s="213">
        <v>1511.0181299411909</v>
      </c>
      <c r="K26" s="210">
        <v>1651.2260872588313</v>
      </c>
      <c r="L26" s="213">
        <v>1816.6513030868389</v>
      </c>
      <c r="M26" s="210">
        <v>2155.571257466172</v>
      </c>
      <c r="N26" s="213">
        <v>2306.8748085283737</v>
      </c>
      <c r="O26" s="210">
        <v>2532.8214447812616</v>
      </c>
      <c r="P26" s="213">
        <v>2682.1076151626344</v>
      </c>
      <c r="Q26" s="210">
        <v>3599.0071345995789</v>
      </c>
      <c r="R26" s="213">
        <v>4101.3349241260894</v>
      </c>
      <c r="S26" s="210">
        <v>4543.141293227719</v>
      </c>
      <c r="T26" s="213">
        <v>4984.9476623293504</v>
      </c>
    </row>
    <row r="27" spans="2:20" ht="24.95" customHeight="1" x14ac:dyDescent="0.25">
      <c r="B27" s="652"/>
      <c r="C27" s="654"/>
      <c r="D27" s="247" t="s">
        <v>927</v>
      </c>
      <c r="E27" s="210">
        <v>867.38199363476906</v>
      </c>
      <c r="F27" s="213">
        <v>925.97773250067644</v>
      </c>
      <c r="G27" s="210">
        <v>983.74817926988089</v>
      </c>
      <c r="H27" s="213">
        <v>1042.3439181357883</v>
      </c>
      <c r="I27" s="210">
        <v>1157.8848116741967</v>
      </c>
      <c r="J27" s="213">
        <v>1236.2875608609745</v>
      </c>
      <c r="K27" s="210">
        <v>1351.00316230268</v>
      </c>
      <c r="L27" s="213">
        <v>1486.3510661619589</v>
      </c>
      <c r="M27" s="210">
        <v>1763.6492106541405</v>
      </c>
      <c r="N27" s="213">
        <v>1887.4430251595784</v>
      </c>
      <c r="O27" s="210">
        <v>2072.3084548210322</v>
      </c>
      <c r="P27" s="213">
        <v>2194.4516851330641</v>
      </c>
      <c r="Q27" s="210">
        <v>2944.6422010360193</v>
      </c>
      <c r="R27" s="213">
        <v>3355.6376651940736</v>
      </c>
      <c r="S27" s="210">
        <v>3717.1156035499516</v>
      </c>
      <c r="T27" s="213">
        <v>4078.593541905831</v>
      </c>
    </row>
    <row r="28" spans="2:20" ht="24.95" customHeight="1" x14ac:dyDescent="0.25">
      <c r="B28" s="652"/>
      <c r="C28" s="654"/>
      <c r="D28" s="247" t="s">
        <v>928</v>
      </c>
      <c r="E28" s="210">
        <v>1517.9184888608456</v>
      </c>
      <c r="F28" s="213">
        <v>1620.4610318761834</v>
      </c>
      <c r="G28" s="210">
        <v>1721.5593137222916</v>
      </c>
      <c r="H28" s="213">
        <v>1824.1018567376291</v>
      </c>
      <c r="I28" s="210">
        <v>2026.2984204298441</v>
      </c>
      <c r="J28" s="213">
        <v>2163.5032315067051</v>
      </c>
      <c r="K28" s="210">
        <v>2364.2555340296899</v>
      </c>
      <c r="L28" s="213">
        <v>2601.1143657834277</v>
      </c>
      <c r="M28" s="210">
        <v>3086.3861186447452</v>
      </c>
      <c r="N28" s="213">
        <v>3303.0252940292612</v>
      </c>
      <c r="O28" s="210">
        <v>3626.5397959368061</v>
      </c>
      <c r="P28" s="213">
        <v>3840.2904489828625</v>
      </c>
      <c r="Q28" s="210">
        <v>5153.1238518130331</v>
      </c>
      <c r="R28" s="213">
        <v>5872.3659140896279</v>
      </c>
      <c r="S28" s="210">
        <v>6504.9523062124144</v>
      </c>
      <c r="T28" s="213">
        <v>7137.5386983352046</v>
      </c>
    </row>
    <row r="29" spans="2:20" ht="24.95" customHeight="1" x14ac:dyDescent="0.25">
      <c r="B29" s="652"/>
      <c r="C29" s="654"/>
      <c r="D29" s="247" t="s">
        <v>929</v>
      </c>
      <c r="E29" s="210">
        <v>2279.1069190089938</v>
      </c>
      <c r="F29" s="213">
        <v>2449.1440026286004</v>
      </c>
      <c r="G29" s="210">
        <v>2640.2350052804009</v>
      </c>
      <c r="H29" s="213">
        <v>2778.3996669479911</v>
      </c>
      <c r="I29" s="210">
        <v>3106.211070098152</v>
      </c>
      <c r="J29" s="213">
        <v>3307.1607250790457</v>
      </c>
      <c r="K29" s="210">
        <v>3633.527867059976</v>
      </c>
      <c r="L29" s="213">
        <v>4040.9978986745054</v>
      </c>
      <c r="M29" s="210">
        <v>4820.6208425044406</v>
      </c>
      <c r="N29" s="213">
        <v>5170.374250747378</v>
      </c>
      <c r="O29" s="210">
        <v>5694.4975261176114</v>
      </c>
      <c r="P29" s="213">
        <v>6043.2372603722069</v>
      </c>
      <c r="Q29" s="210">
        <v>8141.6321219020665</v>
      </c>
      <c r="R29" s="213">
        <v>9310.8377882071218</v>
      </c>
      <c r="S29" s="210">
        <v>10340.892030555049</v>
      </c>
      <c r="T29" s="213">
        <v>11367.196576202741</v>
      </c>
    </row>
    <row r="30" spans="2:20" ht="24.95" customHeight="1" x14ac:dyDescent="0.25">
      <c r="B30" s="652"/>
      <c r="C30" s="654"/>
      <c r="D30" s="247" t="s">
        <v>930</v>
      </c>
      <c r="E30" s="210">
        <v>3280.6706428881348</v>
      </c>
      <c r="F30" s="213">
        <v>3539.516332565991</v>
      </c>
      <c r="G30" s="210">
        <v>3849.0188099621237</v>
      </c>
      <c r="H30" s="213">
        <v>4034.0546803826792</v>
      </c>
      <c r="I30" s="210">
        <v>4527.1487670301367</v>
      </c>
      <c r="J30" s="213">
        <v>4811.973216621599</v>
      </c>
      <c r="K30" s="210">
        <v>5303.6230420998263</v>
      </c>
      <c r="L30" s="213">
        <v>5935.5814945838183</v>
      </c>
      <c r="M30" s="210">
        <v>7102.5086370566742</v>
      </c>
      <c r="N30" s="213">
        <v>7627.4123516922682</v>
      </c>
      <c r="O30" s="210">
        <v>8415.4945395134073</v>
      </c>
      <c r="P30" s="213">
        <v>8941.851485884501</v>
      </c>
      <c r="Q30" s="210">
        <v>12073.879845703426</v>
      </c>
      <c r="R30" s="213">
        <v>13835.142885730143</v>
      </c>
      <c r="S30" s="210">
        <v>15388.181141532206</v>
      </c>
      <c r="T30" s="213">
        <v>16932.535889186351</v>
      </c>
    </row>
    <row r="31" spans="2:20" ht="24.95" customHeight="1" x14ac:dyDescent="0.25">
      <c r="B31" s="652"/>
      <c r="C31" s="654"/>
      <c r="D31" s="247" t="s">
        <v>931</v>
      </c>
      <c r="E31" s="309">
        <v>1180.603269113991</v>
      </c>
      <c r="F31" s="309">
        <v>1260.3585803481424</v>
      </c>
      <c r="G31" s="309">
        <v>1338.9905773395596</v>
      </c>
      <c r="H31" s="309">
        <v>1418.7458885737115</v>
      </c>
      <c r="I31" s="309">
        <v>1576.0098825565456</v>
      </c>
      <c r="J31" s="309">
        <v>1682.7247356163261</v>
      </c>
      <c r="K31" s="309">
        <v>1838.8654153564253</v>
      </c>
      <c r="L31" s="309">
        <v>2023.0889511648879</v>
      </c>
      <c r="M31" s="309">
        <v>2400.5225367236899</v>
      </c>
      <c r="N31" s="309">
        <v>2569.0196731338697</v>
      </c>
      <c r="O31" s="309">
        <v>2820.6420635064042</v>
      </c>
      <c r="P31" s="309">
        <v>2986.8925714311149</v>
      </c>
      <c r="Q31" s="309">
        <v>4007.985218076803</v>
      </c>
      <c r="R31" s="309">
        <v>4567.395710958599</v>
      </c>
      <c r="S31" s="309">
        <v>5059.4073492763227</v>
      </c>
      <c r="T31" s="309">
        <v>5551.4189875940474</v>
      </c>
    </row>
    <row r="32" spans="2:20" ht="24.95" customHeight="1" x14ac:dyDescent="0.25">
      <c r="B32" s="652"/>
      <c r="C32" s="654"/>
      <c r="D32" s="247" t="s">
        <v>932</v>
      </c>
      <c r="E32" s="309">
        <v>1772.6387147847724</v>
      </c>
      <c r="F32" s="309">
        <v>1904.8897798222442</v>
      </c>
      <c r="G32" s="309">
        <v>2053.516115218089</v>
      </c>
      <c r="H32" s="309">
        <v>2160.9775187373261</v>
      </c>
      <c r="I32" s="309">
        <v>2415.9419434096744</v>
      </c>
      <c r="J32" s="309">
        <v>2572.2361195059243</v>
      </c>
      <c r="K32" s="309">
        <v>2826.0772299355363</v>
      </c>
      <c r="L32" s="309">
        <v>3142.9983656357263</v>
      </c>
      <c r="M32" s="309">
        <v>3749.3717663923421</v>
      </c>
      <c r="N32" s="309">
        <v>4021.4021950257384</v>
      </c>
      <c r="O32" s="309">
        <v>4429.0536314248093</v>
      </c>
      <c r="P32" s="309">
        <v>4700.2956469561595</v>
      </c>
      <c r="Q32" s="309">
        <v>6332.3805392571612</v>
      </c>
      <c r="R32" s="309">
        <v>7241.7627241610944</v>
      </c>
      <c r="S32" s="309">
        <v>8042.9160237650394</v>
      </c>
      <c r="T32" s="309">
        <v>8841.1528926021329</v>
      </c>
    </row>
    <row r="33" spans="2:20" ht="24.95" customHeight="1" x14ac:dyDescent="0.25">
      <c r="B33" s="653"/>
      <c r="C33" s="655"/>
      <c r="D33" s="247" t="s">
        <v>933</v>
      </c>
      <c r="E33" s="309">
        <v>2551.6327222463269</v>
      </c>
      <c r="F33" s="309">
        <v>2752.9571475513262</v>
      </c>
      <c r="G33" s="309">
        <v>2993.6812966372063</v>
      </c>
      <c r="H33" s="309">
        <v>3137.5980847420828</v>
      </c>
      <c r="I33" s="309">
        <v>3521.1157076901059</v>
      </c>
      <c r="J33" s="309">
        <v>3742.6458351501324</v>
      </c>
      <c r="K33" s="309">
        <v>4125.04014385542</v>
      </c>
      <c r="L33" s="309">
        <v>4616.563384676303</v>
      </c>
      <c r="M33" s="309">
        <v>5524.1733843774118</v>
      </c>
      <c r="N33" s="309">
        <v>5932.4318290939846</v>
      </c>
      <c r="O33" s="309">
        <v>6545.3846418437606</v>
      </c>
      <c r="P33" s="309">
        <v>6954.7733779101682</v>
      </c>
      <c r="Q33" s="309">
        <v>9390.7954355471084</v>
      </c>
      <c r="R33" s="309">
        <v>10760.666688901221</v>
      </c>
      <c r="S33" s="309">
        <v>11968.585332302824</v>
      </c>
      <c r="T33" s="309">
        <v>13169.750136033828</v>
      </c>
    </row>
    <row r="34" spans="2:20" ht="24.95" customHeight="1" x14ac:dyDescent="0.25">
      <c r="B34" s="652"/>
      <c r="C34" s="654"/>
      <c r="D34" s="259" t="s">
        <v>934</v>
      </c>
      <c r="E34" s="402">
        <v>2192.5489283545553</v>
      </c>
      <c r="F34" s="403">
        <v>2340.6659349322649</v>
      </c>
      <c r="G34" s="402">
        <v>2486.6967864877543</v>
      </c>
      <c r="H34" s="403">
        <v>2634.8137930654643</v>
      </c>
      <c r="I34" s="402">
        <v>2926.8754961764421</v>
      </c>
      <c r="J34" s="403">
        <v>3125.060223287463</v>
      </c>
      <c r="K34" s="402">
        <v>3415.0357713762191</v>
      </c>
      <c r="L34" s="403">
        <v>3757.1651950205069</v>
      </c>
      <c r="M34" s="402">
        <v>4458.1132824868546</v>
      </c>
      <c r="N34" s="403">
        <v>4771.0365358200461</v>
      </c>
      <c r="O34" s="402">
        <v>5238.3352607976094</v>
      </c>
      <c r="P34" s="403">
        <v>5547.0862040863567</v>
      </c>
      <c r="Q34" s="402">
        <v>7443.4011192854932</v>
      </c>
      <c r="R34" s="403">
        <v>8482.3063203516849</v>
      </c>
      <c r="S34" s="402">
        <v>9396.0422200846006</v>
      </c>
      <c r="T34" s="403">
        <v>10309.778119817518</v>
      </c>
    </row>
    <row r="35" spans="2:20" ht="24.95" customHeight="1" x14ac:dyDescent="0.25">
      <c r="B35" s="653"/>
      <c r="C35" s="655"/>
      <c r="D35" s="176" t="s">
        <v>935</v>
      </c>
      <c r="E35" s="402">
        <v>2192.5489283545553</v>
      </c>
      <c r="F35" s="403">
        <v>2340.6659349322649</v>
      </c>
      <c r="G35" s="402">
        <v>2486.6967864877543</v>
      </c>
      <c r="H35" s="403">
        <v>2634.8137930654643</v>
      </c>
      <c r="I35" s="402">
        <v>2926.8754961764421</v>
      </c>
      <c r="J35" s="403">
        <v>3125.060223287463</v>
      </c>
      <c r="K35" s="402">
        <v>3415.0357713762191</v>
      </c>
      <c r="L35" s="403">
        <v>3757.1651950205069</v>
      </c>
      <c r="M35" s="402">
        <v>4458.1132824868546</v>
      </c>
      <c r="N35" s="403">
        <v>4771.0365358200461</v>
      </c>
      <c r="O35" s="402">
        <v>5238.3352607976094</v>
      </c>
      <c r="P35" s="403">
        <v>5547.0862040863567</v>
      </c>
      <c r="Q35" s="402">
        <v>7443.4011192854932</v>
      </c>
      <c r="R35" s="403">
        <v>8482.3063203516849</v>
      </c>
      <c r="S35" s="402">
        <v>9396.0422200846006</v>
      </c>
      <c r="T35" s="403">
        <v>10309.778119817518</v>
      </c>
    </row>
    <row r="36" spans="2:20" ht="24.95" customHeight="1" x14ac:dyDescent="0.25">
      <c r="B36" s="600"/>
      <c r="C36" s="601"/>
      <c r="D36" s="176" t="s">
        <v>1199</v>
      </c>
      <c r="E36" s="602">
        <v>2892.7189487719538</v>
      </c>
      <c r="F36" s="603">
        <v>3088.1357378897551</v>
      </c>
      <c r="G36" s="602">
        <v>3280.8001778650519</v>
      </c>
      <c r="H36" s="603">
        <v>3476.2169669828531</v>
      </c>
      <c r="I36" s="602">
        <v>3861.5458469334462</v>
      </c>
      <c r="J36" s="603">
        <v>4123.0190154713491</v>
      </c>
      <c r="K36" s="602">
        <v>4505.5955462794373</v>
      </c>
      <c r="L36" s="603">
        <v>4956.9808056501324</v>
      </c>
      <c r="M36" s="602">
        <v>5881.7701175315569</v>
      </c>
      <c r="N36" s="603">
        <v>6294.6224889071918</v>
      </c>
      <c r="O36" s="602">
        <v>6911.1486968281397</v>
      </c>
      <c r="P36" s="603">
        <v>7318.4963699187683</v>
      </c>
      <c r="Q36" s="602">
        <v>9820.3817404551228</v>
      </c>
      <c r="R36" s="603">
        <v>11191.051613422234</v>
      </c>
      <c r="S36" s="602">
        <v>12396.580537839089</v>
      </c>
      <c r="T36" s="603">
        <v>13602.109462255945</v>
      </c>
    </row>
    <row r="37" spans="2:20" ht="24.95" customHeight="1" x14ac:dyDescent="0.25">
      <c r="B37" s="656"/>
      <c r="C37" s="656"/>
      <c r="D37" s="176" t="s">
        <v>936</v>
      </c>
      <c r="E37" s="649" t="s">
        <v>32</v>
      </c>
      <c r="F37" s="649"/>
      <c r="G37" s="649"/>
      <c r="H37" s="649"/>
      <c r="I37" s="649"/>
      <c r="J37" s="649"/>
      <c r="K37" s="649"/>
      <c r="L37" s="649"/>
      <c r="M37" s="649"/>
      <c r="N37" s="649"/>
      <c r="O37" s="649"/>
      <c r="P37" s="649"/>
      <c r="Q37" s="649"/>
      <c r="R37" s="649"/>
      <c r="S37" s="649"/>
      <c r="T37" s="649"/>
    </row>
    <row r="38" spans="2:20" ht="10.5" customHeight="1" x14ac:dyDescent="0.25">
      <c r="B38" s="45"/>
      <c r="C38" s="41"/>
      <c r="D38" s="46"/>
      <c r="E38" s="418"/>
      <c r="H38" s="417"/>
      <c r="K38" s="634"/>
      <c r="L38" s="634"/>
      <c r="M38" s="634"/>
      <c r="N38" s="634"/>
      <c r="O38" s="634"/>
      <c r="P38" s="634"/>
      <c r="Q38" s="634"/>
      <c r="R38" s="634"/>
      <c r="S38" s="634"/>
      <c r="T38" s="634"/>
    </row>
    <row r="39" spans="2:20" ht="6.75" hidden="1" customHeight="1" x14ac:dyDescent="0.25">
      <c r="D39" s="7"/>
      <c r="H39" s="417"/>
    </row>
    <row r="40" spans="2:20" ht="10.5" customHeight="1" x14ac:dyDescent="0.25">
      <c r="B40" s="47" t="s">
        <v>34</v>
      </c>
      <c r="C40" s="48" t="s">
        <v>35</v>
      </c>
      <c r="D40" s="7"/>
      <c r="H40" s="417"/>
    </row>
    <row r="41" spans="2:20" s="70" customFormat="1" ht="24.75" customHeight="1" x14ac:dyDescent="0.25">
      <c r="B41" s="69" t="s">
        <v>2</v>
      </c>
      <c r="C41" s="626" t="s">
        <v>386</v>
      </c>
      <c r="D41" s="650"/>
      <c r="E41" s="650"/>
      <c r="F41" s="650"/>
      <c r="G41" s="650"/>
      <c r="H41" s="650"/>
      <c r="I41" s="650"/>
      <c r="J41" s="650"/>
      <c r="K41" s="650"/>
      <c r="L41" s="650"/>
      <c r="M41" s="650"/>
      <c r="N41" s="650"/>
      <c r="O41" s="650"/>
      <c r="P41" s="650"/>
      <c r="Q41" s="650"/>
      <c r="R41" s="650"/>
      <c r="S41" s="650"/>
      <c r="T41" s="650"/>
    </row>
    <row r="42" spans="2:20" ht="0.75" customHeight="1" x14ac:dyDescent="0.25">
      <c r="D42" s="7"/>
      <c r="H42" s="417"/>
    </row>
    <row r="43" spans="2:20" ht="13.5" customHeight="1" x14ac:dyDescent="0.25">
      <c r="B43" s="49" t="s">
        <v>36</v>
      </c>
      <c r="D43" s="7"/>
      <c r="H43" s="417"/>
    </row>
    <row r="44" spans="2:20" s="50" customFormat="1" ht="9.75" customHeight="1" x14ac:dyDescent="0.15">
      <c r="B44" s="627" t="s">
        <v>37</v>
      </c>
      <c r="C44" s="627"/>
      <c r="D44" s="627"/>
      <c r="E44" s="627"/>
      <c r="F44" s="627"/>
      <c r="G44" s="627"/>
      <c r="H44" s="627"/>
      <c r="I44" s="627"/>
      <c r="J44" s="627"/>
      <c r="K44" s="627"/>
      <c r="L44" s="627"/>
      <c r="M44" s="627"/>
      <c r="N44" s="627"/>
      <c r="O44" s="627"/>
      <c r="P44" s="627"/>
      <c r="Q44" s="627"/>
      <c r="R44" s="627"/>
      <c r="S44" s="627"/>
      <c r="T44" s="627"/>
    </row>
    <row r="45" spans="2:20" s="50" customFormat="1" ht="9.75" customHeight="1" x14ac:dyDescent="0.15">
      <c r="B45" s="627"/>
      <c r="C45" s="627"/>
      <c r="D45" s="627"/>
      <c r="E45" s="627"/>
      <c r="F45" s="627"/>
      <c r="G45" s="627"/>
      <c r="H45" s="627"/>
      <c r="I45" s="627"/>
      <c r="J45" s="627"/>
      <c r="K45" s="627"/>
      <c r="L45" s="627"/>
      <c r="M45" s="627"/>
      <c r="N45" s="627"/>
      <c r="O45" s="627"/>
      <c r="P45" s="627"/>
      <c r="Q45" s="627"/>
      <c r="R45" s="627"/>
      <c r="S45" s="627"/>
      <c r="T45" s="627"/>
    </row>
    <row r="46" spans="2:20" s="50" customFormat="1" ht="7.5" customHeight="1" x14ac:dyDescent="0.15">
      <c r="B46" s="651" t="s">
        <v>83</v>
      </c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</row>
    <row r="47" spans="2:20" s="50" customFormat="1" ht="9.75" customHeight="1" x14ac:dyDescent="0.15">
      <c r="B47" s="651"/>
      <c r="C47" s="651"/>
      <c r="D47" s="651"/>
      <c r="E47" s="651"/>
      <c r="F47" s="651"/>
      <c r="G47" s="651"/>
      <c r="H47" s="651"/>
      <c r="I47" s="651"/>
      <c r="J47" s="651"/>
      <c r="K47" s="651"/>
      <c r="L47" s="651"/>
      <c r="M47" s="651"/>
      <c r="N47" s="651"/>
      <c r="O47" s="651"/>
      <c r="P47" s="651"/>
      <c r="Q47" s="651"/>
      <c r="R47" s="651"/>
      <c r="S47" s="651"/>
      <c r="T47" s="651"/>
    </row>
    <row r="48" spans="2:20" s="50" customFormat="1" ht="10.5" customHeight="1" x14ac:dyDescent="0.15">
      <c r="B48" s="648" t="s">
        <v>84</v>
      </c>
      <c r="C48" s="648"/>
      <c r="D48" s="648"/>
      <c r="E48" s="648"/>
      <c r="F48" s="648"/>
      <c r="G48" s="648"/>
      <c r="H48" s="648"/>
      <c r="I48" s="648"/>
      <c r="J48" s="648"/>
      <c r="K48" s="648"/>
      <c r="L48" s="648"/>
      <c r="M48" s="648"/>
      <c r="N48" s="648"/>
      <c r="O48" s="648"/>
      <c r="P48" s="648"/>
      <c r="Q48" s="648"/>
      <c r="R48" s="648"/>
      <c r="S48" s="648"/>
      <c r="T48" s="648"/>
    </row>
    <row r="49" spans="2:20" s="50" customFormat="1" ht="9.75" customHeight="1" x14ac:dyDescent="0.15">
      <c r="B49" s="648" t="s">
        <v>85</v>
      </c>
      <c r="C49" s="648"/>
      <c r="D49" s="648"/>
      <c r="E49" s="648"/>
      <c r="F49" s="648"/>
      <c r="G49" s="648"/>
      <c r="H49" s="648"/>
      <c r="I49" s="648"/>
      <c r="J49" s="648"/>
      <c r="K49" s="648"/>
      <c r="L49" s="648"/>
      <c r="M49" s="648"/>
      <c r="N49" s="648"/>
      <c r="O49" s="648"/>
      <c r="P49" s="648"/>
      <c r="Q49" s="648"/>
      <c r="R49" s="648"/>
      <c r="S49" s="648"/>
      <c r="T49" s="648"/>
    </row>
  </sheetData>
  <mergeCells count="43">
    <mergeCell ref="B1:T1"/>
    <mergeCell ref="D2:G2"/>
    <mergeCell ref="H2:K2"/>
    <mergeCell ref="L2:S2"/>
    <mergeCell ref="D3:G3"/>
    <mergeCell ref="H3:K3"/>
    <mergeCell ref="L3:S3"/>
    <mergeCell ref="B4:T4"/>
    <mergeCell ref="B6:D7"/>
    <mergeCell ref="E6:E7"/>
    <mergeCell ref="I6:I7"/>
    <mergeCell ref="J6:J7"/>
    <mergeCell ref="K6:K7"/>
    <mergeCell ref="L6:L7"/>
    <mergeCell ref="M6:M7"/>
    <mergeCell ref="L8:L9"/>
    <mergeCell ref="M8:M9"/>
    <mergeCell ref="B9:D9"/>
    <mergeCell ref="B11:B16"/>
    <mergeCell ref="C11:C16"/>
    <mergeCell ref="B8:D8"/>
    <mergeCell ref="E8:E9"/>
    <mergeCell ref="I8:I9"/>
    <mergeCell ref="J8:J9"/>
    <mergeCell ref="K8:K9"/>
    <mergeCell ref="B17:C18"/>
    <mergeCell ref="B19:C21"/>
    <mergeCell ref="B22"/>
    <mergeCell ref="C22"/>
    <mergeCell ref="B24:B26"/>
    <mergeCell ref="C24:C26"/>
    <mergeCell ref="B27:B33"/>
    <mergeCell ref="C27:C33"/>
    <mergeCell ref="B34:B35"/>
    <mergeCell ref="C34:C35"/>
    <mergeCell ref="B37:C37"/>
    <mergeCell ref="B48:T48"/>
    <mergeCell ref="B49:T49"/>
    <mergeCell ref="E37:T37"/>
    <mergeCell ref="K38:T38"/>
    <mergeCell ref="C41:T41"/>
    <mergeCell ref="B44:T45"/>
    <mergeCell ref="B46:T47"/>
  </mergeCells>
  <pageMargins left="0.19685039370078741" right="0.19685039370078741" top="0.35433070866141736" bottom="0.35433070866141736" header="0.31496062992125984" footer="0.31496062992125984"/>
  <pageSetup paperSize="9" scale="74" firstPageNumber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  <pageSetUpPr fitToPage="1"/>
  </sheetPr>
  <dimension ref="B1:T53"/>
  <sheetViews>
    <sheetView zoomScale="85" zoomScaleNormal="85" workbookViewId="0">
      <selection activeCell="W12" sqref="W12"/>
    </sheetView>
  </sheetViews>
  <sheetFormatPr defaultRowHeight="15" x14ac:dyDescent="0.25"/>
  <cols>
    <col min="2" max="3" width="2.7109375" style="335" customWidth="1"/>
    <col min="4" max="4" width="26.7109375" style="335" customWidth="1"/>
    <col min="5" max="20" width="5.7109375" style="335" customWidth="1"/>
  </cols>
  <sheetData>
    <row r="1" spans="2:20" ht="18.75" customHeight="1" x14ac:dyDescent="0.25">
      <c r="B1" s="705" t="s">
        <v>388</v>
      </c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  <c r="S1" s="705"/>
      <c r="T1" s="705"/>
    </row>
    <row r="2" spans="2:20" s="9" customFormat="1" ht="11.25" customHeight="1" x14ac:dyDescent="0.2">
      <c r="B2" s="51"/>
      <c r="C2" s="52"/>
      <c r="D2" s="667" t="s">
        <v>39</v>
      </c>
      <c r="E2" s="668"/>
      <c r="F2" s="668"/>
      <c r="G2" s="669"/>
      <c r="H2" s="667" t="s">
        <v>40</v>
      </c>
      <c r="I2" s="668"/>
      <c r="J2" s="668"/>
      <c r="K2" s="669"/>
      <c r="L2" s="667" t="s">
        <v>41</v>
      </c>
      <c r="M2" s="668"/>
      <c r="N2" s="668"/>
      <c r="O2" s="668"/>
      <c r="P2" s="668"/>
      <c r="Q2" s="668"/>
      <c r="R2" s="668"/>
      <c r="S2" s="669"/>
      <c r="T2" s="51"/>
    </row>
    <row r="3" spans="2:20" s="9" customFormat="1" ht="21" customHeight="1" x14ac:dyDescent="0.2">
      <c r="D3" s="719" t="s">
        <v>162</v>
      </c>
      <c r="E3" s="720"/>
      <c r="F3" s="720"/>
      <c r="G3" s="721"/>
      <c r="H3" s="719" t="s">
        <v>42</v>
      </c>
      <c r="I3" s="720"/>
      <c r="J3" s="720"/>
      <c r="K3" s="721"/>
      <c r="L3" s="719" t="s">
        <v>43</v>
      </c>
      <c r="M3" s="720"/>
      <c r="N3" s="720"/>
      <c r="O3" s="720"/>
      <c r="P3" s="720"/>
      <c r="Q3" s="720"/>
      <c r="R3" s="720"/>
      <c r="S3" s="721"/>
      <c r="T3" s="51"/>
    </row>
    <row r="4" spans="2:20" ht="14.25" customHeight="1" x14ac:dyDescent="0.25">
      <c r="B4" s="704" t="s">
        <v>381</v>
      </c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  <c r="O4" s="704"/>
      <c r="P4" s="704"/>
      <c r="Q4" s="704"/>
      <c r="R4" s="704"/>
      <c r="S4" s="704"/>
      <c r="T4" s="704"/>
    </row>
    <row r="5" spans="2:20" ht="3.75" customHeight="1" x14ac:dyDescent="0.25">
      <c r="D5" s="7"/>
      <c r="H5" s="417"/>
    </row>
    <row r="6" spans="2:20" s="13" customFormat="1" ht="9.75" customHeight="1" x14ac:dyDescent="0.2">
      <c r="B6" s="664" t="s">
        <v>3</v>
      </c>
      <c r="C6" s="664"/>
      <c r="D6" s="664"/>
      <c r="E6" s="665">
        <v>100</v>
      </c>
      <c r="F6" s="413"/>
      <c r="G6" s="773" t="s">
        <v>1126</v>
      </c>
      <c r="H6" s="387"/>
      <c r="I6" s="666">
        <v>150</v>
      </c>
      <c r="J6" s="666">
        <v>160</v>
      </c>
      <c r="K6" s="666">
        <v>180</v>
      </c>
      <c r="L6" s="666">
        <v>200</v>
      </c>
      <c r="M6" s="666">
        <v>230</v>
      </c>
      <c r="N6" s="55"/>
      <c r="O6" s="55"/>
      <c r="P6" s="55"/>
      <c r="Q6" s="55"/>
      <c r="R6" s="55"/>
      <c r="S6" s="55"/>
      <c r="T6" s="55"/>
    </row>
    <row r="7" spans="2:20" s="13" customFormat="1" ht="10.5" customHeight="1" x14ac:dyDescent="0.2">
      <c r="B7" s="664"/>
      <c r="C7" s="664"/>
      <c r="D7" s="664"/>
      <c r="E7" s="665"/>
      <c r="F7" s="414">
        <v>110</v>
      </c>
      <c r="G7" s="774"/>
      <c r="H7" s="101">
        <v>130</v>
      </c>
      <c r="I7" s="682"/>
      <c r="J7" s="666"/>
      <c r="K7" s="666"/>
      <c r="L7" s="666"/>
      <c r="M7" s="666"/>
      <c r="N7" s="339">
        <v>250</v>
      </c>
      <c r="O7" s="339">
        <v>280</v>
      </c>
      <c r="P7" s="339">
        <v>300</v>
      </c>
      <c r="Q7" s="339">
        <v>350</v>
      </c>
      <c r="R7" s="339">
        <v>400</v>
      </c>
      <c r="S7" s="339">
        <v>450</v>
      </c>
      <c r="T7" s="339">
        <v>500</v>
      </c>
    </row>
    <row r="8" spans="2:20" s="13" customFormat="1" ht="11.25" customHeight="1" x14ac:dyDescent="0.2">
      <c r="B8" s="661" t="s">
        <v>46</v>
      </c>
      <c r="C8" s="661"/>
      <c r="D8" s="661"/>
      <c r="E8" s="662" t="s">
        <v>47</v>
      </c>
      <c r="F8" s="415" t="s">
        <v>48</v>
      </c>
      <c r="G8" s="771" t="s">
        <v>1127</v>
      </c>
      <c r="H8" s="103" t="s">
        <v>62</v>
      </c>
      <c r="I8" s="659" t="s">
        <v>50</v>
      </c>
      <c r="J8" s="659" t="s">
        <v>51</v>
      </c>
      <c r="K8" s="659" t="s">
        <v>52</v>
      </c>
      <c r="L8" s="659" t="s">
        <v>53</v>
      </c>
      <c r="M8" s="659" t="s">
        <v>54</v>
      </c>
      <c r="N8" s="338" t="s">
        <v>55</v>
      </c>
      <c r="O8" s="338" t="s">
        <v>56</v>
      </c>
      <c r="P8" s="338" t="s">
        <v>57</v>
      </c>
      <c r="Q8" s="338" t="s">
        <v>58</v>
      </c>
      <c r="R8" s="338" t="s">
        <v>59</v>
      </c>
      <c r="S8" s="338" t="s">
        <v>60</v>
      </c>
      <c r="T8" s="338" t="s">
        <v>61</v>
      </c>
    </row>
    <row r="9" spans="2:20" s="13" customFormat="1" ht="9.75" customHeight="1" x14ac:dyDescent="0.25">
      <c r="B9" s="660"/>
      <c r="C9" s="660"/>
      <c r="D9" s="660"/>
      <c r="E9" s="662"/>
      <c r="F9" s="416"/>
      <c r="G9" s="772"/>
      <c r="H9" s="386"/>
      <c r="I9" s="659"/>
      <c r="J9" s="659"/>
      <c r="K9" s="659"/>
      <c r="L9" s="659"/>
      <c r="M9" s="659"/>
      <c r="N9" s="385"/>
      <c r="O9" s="385"/>
      <c r="P9" s="385"/>
      <c r="Q9" s="385"/>
      <c r="R9" s="385"/>
      <c r="S9" s="385"/>
      <c r="T9" s="385"/>
    </row>
    <row r="10" spans="2:20" ht="3" customHeight="1" x14ac:dyDescent="0.25">
      <c r="D10" s="2"/>
      <c r="E10" s="333"/>
      <c r="F10" s="333"/>
      <c r="G10" s="333"/>
      <c r="H10" s="418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18"/>
    </row>
    <row r="11" spans="2:20" ht="24.95" customHeight="1" x14ac:dyDescent="0.25">
      <c r="B11" s="636" t="s">
        <v>4</v>
      </c>
      <c r="C11" s="637" t="s">
        <v>164</v>
      </c>
      <c r="D11" s="241">
        <v>1000</v>
      </c>
      <c r="E11" s="402">
        <v>3512.1909909825235</v>
      </c>
      <c r="F11" s="403">
        <v>3762.4149697467565</v>
      </c>
      <c r="G11" s="402">
        <v>3982.2636143962291</v>
      </c>
      <c r="H11" s="403">
        <v>4270.3134809260118</v>
      </c>
      <c r="I11" s="402">
        <v>4778.097368202948</v>
      </c>
      <c r="J11" s="403">
        <v>5099.1589186008468</v>
      </c>
      <c r="K11" s="402">
        <v>5599.2630044223524</v>
      </c>
      <c r="L11" s="403">
        <v>6180.406189183991</v>
      </c>
      <c r="M11" s="402">
        <v>7126.7411267366733</v>
      </c>
      <c r="N11" s="403">
        <v>7653.3233339940634</v>
      </c>
      <c r="O11" s="402">
        <v>8432.9951175736842</v>
      </c>
      <c r="P11" s="403">
        <v>8944.2177219202149</v>
      </c>
      <c r="Q11" s="402">
        <v>11681.092637611273</v>
      </c>
      <c r="R11" s="403">
        <v>13316.775723715535</v>
      </c>
      <c r="S11" s="402">
        <v>14789.234372916324</v>
      </c>
      <c r="T11" s="403">
        <v>16266.736473819192</v>
      </c>
    </row>
    <row r="12" spans="2:20" ht="24.95" customHeight="1" x14ac:dyDescent="0.25">
      <c r="B12" s="636"/>
      <c r="C12" s="637"/>
      <c r="D12" s="176">
        <v>750</v>
      </c>
      <c r="E12" s="402">
        <v>2985.3623423351451</v>
      </c>
      <c r="F12" s="403">
        <v>3198.0527242847429</v>
      </c>
      <c r="G12" s="402">
        <v>3384.9240722367945</v>
      </c>
      <c r="H12" s="403">
        <v>3629.7664587871095</v>
      </c>
      <c r="I12" s="402">
        <v>4061.3827629725051</v>
      </c>
      <c r="J12" s="403">
        <v>4334.2850808107196</v>
      </c>
      <c r="K12" s="402">
        <v>4759.3735537590001</v>
      </c>
      <c r="L12" s="403">
        <v>5253.3452608063935</v>
      </c>
      <c r="M12" s="402">
        <v>6057.729957726172</v>
      </c>
      <c r="N12" s="403">
        <v>6505.3248338949534</v>
      </c>
      <c r="O12" s="402">
        <v>7168.0458499376318</v>
      </c>
      <c r="P12" s="403">
        <v>7602.5850636321829</v>
      </c>
      <c r="Q12" s="402">
        <v>9928.9287419695829</v>
      </c>
      <c r="R12" s="403">
        <v>11319.259365158205</v>
      </c>
      <c r="S12" s="402">
        <v>12570.849216978877</v>
      </c>
      <c r="T12" s="403">
        <v>13826.726002746311</v>
      </c>
    </row>
    <row r="13" spans="2:20" ht="24.95" customHeight="1" x14ac:dyDescent="0.25">
      <c r="B13" s="636"/>
      <c r="C13" s="637"/>
      <c r="D13" s="176">
        <v>500</v>
      </c>
      <c r="E13" s="402">
        <v>2634.1432432368929</v>
      </c>
      <c r="F13" s="403">
        <v>2821.8112273100674</v>
      </c>
      <c r="G13" s="402">
        <v>2986.697710797172</v>
      </c>
      <c r="H13" s="403">
        <v>3202.7351106945089</v>
      </c>
      <c r="I13" s="402">
        <v>3583.5730261522103</v>
      </c>
      <c r="J13" s="403">
        <v>3824.3691889506358</v>
      </c>
      <c r="K13" s="402">
        <v>4199.4472533167645</v>
      </c>
      <c r="L13" s="403">
        <v>4635.304641887994</v>
      </c>
      <c r="M13" s="402">
        <v>5345.0558450525059</v>
      </c>
      <c r="N13" s="403">
        <v>5739.9925004955485</v>
      </c>
      <c r="O13" s="402">
        <v>6324.7463381802627</v>
      </c>
      <c r="P13" s="403">
        <v>6708.1632914401616</v>
      </c>
      <c r="Q13" s="402">
        <v>8760.8194782084556</v>
      </c>
      <c r="R13" s="403">
        <v>9987.5817927866483</v>
      </c>
      <c r="S13" s="402">
        <v>11091.925779687244</v>
      </c>
      <c r="T13" s="403">
        <v>12200.052355364394</v>
      </c>
    </row>
    <row r="14" spans="2:20" ht="24.95" customHeight="1" x14ac:dyDescent="0.25">
      <c r="B14" s="636"/>
      <c r="C14" s="637"/>
      <c r="D14" s="176">
        <v>350</v>
      </c>
      <c r="E14" s="402">
        <v>2107.3145945895139</v>
      </c>
      <c r="F14" s="403">
        <v>2257.4489818480542</v>
      </c>
      <c r="G14" s="402">
        <v>2389.3581686377374</v>
      </c>
      <c r="H14" s="403">
        <v>2562.1880885556075</v>
      </c>
      <c r="I14" s="402">
        <v>2866.8584209217688</v>
      </c>
      <c r="J14" s="403">
        <v>3059.4953511605081</v>
      </c>
      <c r="K14" s="402">
        <v>3359.5578026534108</v>
      </c>
      <c r="L14" s="403">
        <v>3708.2437135103951</v>
      </c>
      <c r="M14" s="402">
        <v>4276.0446760420036</v>
      </c>
      <c r="N14" s="403">
        <v>4591.9940003964384</v>
      </c>
      <c r="O14" s="402">
        <v>5059.7970705442103</v>
      </c>
      <c r="P14" s="403">
        <v>5366.5306331521288</v>
      </c>
      <c r="Q14" s="402">
        <v>7008.6555825667638</v>
      </c>
      <c r="R14" s="403">
        <v>7990.065434229321</v>
      </c>
      <c r="S14" s="402">
        <v>8873.5406237497955</v>
      </c>
      <c r="T14" s="403">
        <v>9760.0418842915151</v>
      </c>
    </row>
    <row r="15" spans="2:20" ht="24.95" customHeight="1" x14ac:dyDescent="0.25">
      <c r="B15" s="636"/>
      <c r="C15" s="637"/>
      <c r="D15" s="176">
        <v>250</v>
      </c>
      <c r="E15" s="402">
        <v>1756.0954954912618</v>
      </c>
      <c r="F15" s="403">
        <v>1881.2074848733782</v>
      </c>
      <c r="G15" s="402">
        <v>1991.1318071981145</v>
      </c>
      <c r="H15" s="403">
        <v>2135.1567404630059</v>
      </c>
      <c r="I15" s="402">
        <v>2389.048684101474</v>
      </c>
      <c r="J15" s="403">
        <v>2549.5794593004234</v>
      </c>
      <c r="K15" s="402">
        <v>2799.6315022111762</v>
      </c>
      <c r="L15" s="403">
        <v>3090.2030945919955</v>
      </c>
      <c r="M15" s="402">
        <v>3563.3705633683367</v>
      </c>
      <c r="N15" s="403">
        <v>3826.6616669970317</v>
      </c>
      <c r="O15" s="402">
        <v>4216.4975587868421</v>
      </c>
      <c r="P15" s="403">
        <v>4472.1088609601074</v>
      </c>
      <c r="Q15" s="402">
        <v>5840.5463188056365</v>
      </c>
      <c r="R15" s="403">
        <v>6658.3878618577673</v>
      </c>
      <c r="S15" s="402">
        <v>7394.617186458162</v>
      </c>
      <c r="T15" s="403">
        <v>8133.3682369095959</v>
      </c>
    </row>
    <row r="16" spans="2:20" ht="24.95" customHeight="1" x14ac:dyDescent="0.25">
      <c r="B16" s="636"/>
      <c r="C16" s="637"/>
      <c r="D16" s="176">
        <v>150</v>
      </c>
      <c r="E16" s="402">
        <v>1404.8763963930096</v>
      </c>
      <c r="F16" s="403">
        <v>1504.9659878987029</v>
      </c>
      <c r="G16" s="402">
        <v>1592.9054457584919</v>
      </c>
      <c r="H16" s="403">
        <v>1708.1253923704046</v>
      </c>
      <c r="I16" s="402">
        <v>1911.238947281179</v>
      </c>
      <c r="J16" s="403">
        <v>2039.6635674403387</v>
      </c>
      <c r="K16" s="402">
        <v>2239.7052017689412</v>
      </c>
      <c r="L16" s="403">
        <v>2472.1624756735969</v>
      </c>
      <c r="M16" s="402">
        <v>2850.6964506946697</v>
      </c>
      <c r="N16" s="403">
        <v>3061.3293335976255</v>
      </c>
      <c r="O16" s="402">
        <v>3373.1980470294734</v>
      </c>
      <c r="P16" s="403">
        <v>3577.6870887680861</v>
      </c>
      <c r="Q16" s="402">
        <v>4672.4370550445101</v>
      </c>
      <c r="R16" s="403">
        <v>5326.7102894862146</v>
      </c>
      <c r="S16" s="402">
        <v>5915.6937491665303</v>
      </c>
      <c r="T16" s="403">
        <v>6506.6945895276776</v>
      </c>
    </row>
    <row r="17" spans="2:20" ht="24.95" customHeight="1" x14ac:dyDescent="0.25">
      <c r="B17" s="657" t="s">
        <v>6</v>
      </c>
      <c r="C17" s="658"/>
      <c r="D17" s="176" t="s">
        <v>448</v>
      </c>
      <c r="E17" s="402">
        <v>3817.5989032418734</v>
      </c>
      <c r="F17" s="403">
        <v>4089.5814888551708</v>
      </c>
      <c r="G17" s="402">
        <v>4328.5474069524234</v>
      </c>
      <c r="H17" s="403">
        <v>4641.6450879630556</v>
      </c>
      <c r="I17" s="402">
        <v>5193.5840958727695</v>
      </c>
      <c r="J17" s="403">
        <v>5542.5640419574438</v>
      </c>
      <c r="K17" s="402">
        <v>6086.1554395895137</v>
      </c>
      <c r="L17" s="403">
        <v>6717.8328143304261</v>
      </c>
      <c r="M17" s="402">
        <v>7746.4577464529075</v>
      </c>
      <c r="N17" s="403">
        <v>8318.8297108631141</v>
      </c>
      <c r="O17" s="402">
        <v>9166.2990408409605</v>
      </c>
      <c r="P17" s="403">
        <v>9721.9757846958873</v>
      </c>
      <c r="Q17" s="402">
        <v>12696.839823490516</v>
      </c>
      <c r="R17" s="403">
        <v>14474.756221429931</v>
      </c>
      <c r="S17" s="402">
        <v>16075.254753169922</v>
      </c>
      <c r="T17" s="403">
        <v>17681.235297629555</v>
      </c>
    </row>
    <row r="18" spans="2:20" ht="24.95" customHeight="1" x14ac:dyDescent="0.25">
      <c r="B18" s="653"/>
      <c r="C18" s="655"/>
      <c r="D18" s="176" t="s">
        <v>449</v>
      </c>
      <c r="E18" s="402">
        <v>3160.9718918842714</v>
      </c>
      <c r="F18" s="403">
        <v>3386.1734727720809</v>
      </c>
      <c r="G18" s="402">
        <v>3584.0372529566057</v>
      </c>
      <c r="H18" s="403">
        <v>3843.2821328334103</v>
      </c>
      <c r="I18" s="402">
        <v>4300.2876313826528</v>
      </c>
      <c r="J18" s="403">
        <v>4589.2430267407626</v>
      </c>
      <c r="K18" s="402">
        <v>5039.3367039801169</v>
      </c>
      <c r="L18" s="403">
        <v>5562.3655702655915</v>
      </c>
      <c r="M18" s="402">
        <v>6414.0670140630073</v>
      </c>
      <c r="N18" s="403">
        <v>6887.9910005946576</v>
      </c>
      <c r="O18" s="402">
        <v>7589.6956058163159</v>
      </c>
      <c r="P18" s="403">
        <v>8049.7959497281945</v>
      </c>
      <c r="Q18" s="402">
        <v>10512.983373850147</v>
      </c>
      <c r="R18" s="403">
        <v>11985.09815134398</v>
      </c>
      <c r="S18" s="402">
        <v>13310.310935624693</v>
      </c>
      <c r="T18" s="403">
        <v>14640.062826437274</v>
      </c>
    </row>
    <row r="19" spans="2:20" ht="24.95" customHeight="1" x14ac:dyDescent="0.25">
      <c r="B19" s="628" t="s">
        <v>9</v>
      </c>
      <c r="C19" s="628"/>
      <c r="D19" s="247" t="s">
        <v>759</v>
      </c>
      <c r="E19" s="402">
        <v>4123.0068155012241</v>
      </c>
      <c r="F19" s="403">
        <v>4416.7480079635843</v>
      </c>
      <c r="G19" s="402">
        <v>4674.8311995086169</v>
      </c>
      <c r="H19" s="403">
        <v>5012.9766950001022</v>
      </c>
      <c r="I19" s="402">
        <v>5609.0708235425909</v>
      </c>
      <c r="J19" s="403">
        <v>5985.9691653140389</v>
      </c>
      <c r="K19" s="402">
        <v>6573.0478747566749</v>
      </c>
      <c r="L19" s="403">
        <v>7255.2594394768621</v>
      </c>
      <c r="M19" s="402">
        <v>8366.1743661691416</v>
      </c>
      <c r="N19" s="403">
        <v>8984.3360877321647</v>
      </c>
      <c r="O19" s="402">
        <v>9899.6029641082405</v>
      </c>
      <c r="P19" s="403">
        <v>10499.733847471558</v>
      </c>
      <c r="Q19" s="402">
        <v>13712.587009369758</v>
      </c>
      <c r="R19" s="403">
        <v>15632.736719144326</v>
      </c>
      <c r="S19" s="402">
        <v>17361.275133423514</v>
      </c>
      <c r="T19" s="403">
        <v>19095.734121439924</v>
      </c>
    </row>
    <row r="20" spans="2:20" s="335" customFormat="1" ht="24.95" customHeight="1" x14ac:dyDescent="0.25">
      <c r="B20" s="628"/>
      <c r="C20" s="628"/>
      <c r="D20" s="247" t="s">
        <v>1051</v>
      </c>
      <c r="E20" s="523">
        <v>6108.1582451869972</v>
      </c>
      <c r="F20" s="524">
        <v>6543.330382168273</v>
      </c>
      <c r="G20" s="523">
        <v>6925.6758511238768</v>
      </c>
      <c r="H20" s="524">
        <v>7426.6321407408896</v>
      </c>
      <c r="I20" s="523">
        <v>8309.7345533964308</v>
      </c>
      <c r="J20" s="524">
        <v>8868.1024671319083</v>
      </c>
      <c r="K20" s="523">
        <v>9737.848703343223</v>
      </c>
      <c r="L20" s="524">
        <v>10748.532502928681</v>
      </c>
      <c r="M20" s="523">
        <v>12394.332394324651</v>
      </c>
      <c r="N20" s="524">
        <v>13310.127537380984</v>
      </c>
      <c r="O20" s="523">
        <v>14666.078465345539</v>
      </c>
      <c r="P20" s="524">
        <v>15555.16125551342</v>
      </c>
      <c r="Q20" s="523">
        <v>20314.943717584825</v>
      </c>
      <c r="R20" s="524">
        <v>23159.609954287887</v>
      </c>
      <c r="S20" s="523">
        <v>25720.407605071876</v>
      </c>
      <c r="T20" s="524">
        <v>28289.976476207288</v>
      </c>
    </row>
    <row r="21" spans="2:20" ht="24.95" customHeight="1" x14ac:dyDescent="0.25">
      <c r="B21" s="628"/>
      <c r="C21" s="628"/>
      <c r="D21" s="247" t="s">
        <v>760</v>
      </c>
      <c r="E21" s="402">
        <v>6108.1582451869972</v>
      </c>
      <c r="F21" s="403">
        <v>6543.330382168273</v>
      </c>
      <c r="G21" s="402">
        <v>6925.6758511238768</v>
      </c>
      <c r="H21" s="403">
        <v>7426.6321407408896</v>
      </c>
      <c r="I21" s="402">
        <v>8309.7345533964308</v>
      </c>
      <c r="J21" s="403">
        <v>8868.1024671319083</v>
      </c>
      <c r="K21" s="402">
        <v>9737.848703343223</v>
      </c>
      <c r="L21" s="403">
        <v>10748.532502928681</v>
      </c>
      <c r="M21" s="402">
        <v>12394.332394324651</v>
      </c>
      <c r="N21" s="403">
        <v>13310.127537380984</v>
      </c>
      <c r="O21" s="402">
        <v>14666.078465345539</v>
      </c>
      <c r="P21" s="403">
        <v>15555.16125551342</v>
      </c>
      <c r="Q21" s="402">
        <v>20314.943717584825</v>
      </c>
      <c r="R21" s="403">
        <v>23159.609954287887</v>
      </c>
      <c r="S21" s="402">
        <v>25720.407605071876</v>
      </c>
      <c r="T21" s="403">
        <v>28289.976476207288</v>
      </c>
    </row>
    <row r="22" spans="2:20" s="242" customFormat="1" ht="24.95" customHeight="1" x14ac:dyDescent="0.25">
      <c r="B22" s="628"/>
      <c r="C22" s="628"/>
      <c r="D22" s="247" t="s">
        <v>761</v>
      </c>
      <c r="E22" s="402">
        <v>6108.1582451869972</v>
      </c>
      <c r="F22" s="403">
        <v>6543.330382168273</v>
      </c>
      <c r="G22" s="402">
        <v>6925.6758511238768</v>
      </c>
      <c r="H22" s="403">
        <v>7426.6321407408896</v>
      </c>
      <c r="I22" s="402">
        <v>8309.7345533964308</v>
      </c>
      <c r="J22" s="403">
        <v>8868.1024671319083</v>
      </c>
      <c r="K22" s="402">
        <v>9737.848703343223</v>
      </c>
      <c r="L22" s="403">
        <v>10748.532502928681</v>
      </c>
      <c r="M22" s="402">
        <v>12394.332394324651</v>
      </c>
      <c r="N22" s="403">
        <v>13310.127537380984</v>
      </c>
      <c r="O22" s="402">
        <v>14666.078465345539</v>
      </c>
      <c r="P22" s="403">
        <v>15555.16125551342</v>
      </c>
      <c r="Q22" s="402">
        <v>20314.943717584825</v>
      </c>
      <c r="R22" s="403">
        <v>23159.609954287887</v>
      </c>
      <c r="S22" s="402">
        <v>25720.407605071876</v>
      </c>
      <c r="T22" s="403">
        <v>28289.976476207288</v>
      </c>
    </row>
    <row r="23" spans="2:20" s="335" customFormat="1" ht="24.95" customHeight="1" x14ac:dyDescent="0.25">
      <c r="B23" s="482"/>
      <c r="C23" s="483"/>
      <c r="D23" s="247" t="s">
        <v>822</v>
      </c>
      <c r="E23" s="484">
        <v>7507.8584095494871</v>
      </c>
      <c r="F23" s="485">
        <v>8054.423155194655</v>
      </c>
      <c r="G23" s="484">
        <v>8571.1551544159993</v>
      </c>
      <c r="H23" s="485">
        <v>9150.1174111195214</v>
      </c>
      <c r="I23" s="484">
        <v>10245.039201615711</v>
      </c>
      <c r="J23" s="485">
        <v>10924.626752107888</v>
      </c>
      <c r="K23" s="484">
        <v>12005.619246648252</v>
      </c>
      <c r="L23" s="485">
        <v>13289.011374579641</v>
      </c>
      <c r="M23" s="484">
        <v>15435.714876440577</v>
      </c>
      <c r="N23" s="485">
        <v>16576.916272824699</v>
      </c>
      <c r="O23" s="484">
        <v>18271.385421315739</v>
      </c>
      <c r="P23" s="485">
        <v>19386.692145880999</v>
      </c>
      <c r="Q23" s="484">
        <v>25490.322762874035</v>
      </c>
      <c r="R23" s="485">
        <v>29091.743338622498</v>
      </c>
      <c r="S23" s="484">
        <v>32319.918395157878</v>
      </c>
      <c r="T23" s="485">
        <v>35552.936831859122</v>
      </c>
    </row>
    <row r="24" spans="2:20" ht="24.95" customHeight="1" x14ac:dyDescent="0.25">
      <c r="B24" s="410" t="s">
        <v>64</v>
      </c>
      <c r="C24" s="411" t="s">
        <v>18</v>
      </c>
      <c r="D24" s="176" t="s">
        <v>450</v>
      </c>
      <c r="E24" s="402">
        <v>3936.3686468982878</v>
      </c>
      <c r="F24" s="403">
        <v>4216.812912952887</v>
      </c>
      <c r="G24" s="402">
        <v>4463.2133262798316</v>
      </c>
      <c r="H24" s="403">
        <v>4786.0518240330184</v>
      </c>
      <c r="I24" s="402">
        <v>5355.1622677443656</v>
      </c>
      <c r="J24" s="403">
        <v>5714.9993677072298</v>
      </c>
      <c r="K24" s="402">
        <v>6275.5024977100775</v>
      </c>
      <c r="L24" s="403">
        <v>6926.832057442929</v>
      </c>
      <c r="M24" s="402">
        <v>7987.4586541203316</v>
      </c>
      <c r="N24" s="403">
        <v>8577.637746312188</v>
      </c>
      <c r="O24" s="402">
        <v>9451.4727887782356</v>
      </c>
      <c r="P24" s="403">
        <v>10024.437253553093</v>
      </c>
      <c r="Q24" s="402">
        <v>13091.852617999109</v>
      </c>
      <c r="R24" s="403">
        <v>14925.081970541083</v>
      </c>
      <c r="S24" s="402">
        <v>16575.373789935205</v>
      </c>
      <c r="T24" s="403">
        <v>18231.318173555814</v>
      </c>
    </row>
    <row r="25" spans="2:20" ht="24.95" customHeight="1" x14ac:dyDescent="0.25">
      <c r="B25" s="657" t="s">
        <v>66</v>
      </c>
      <c r="C25" s="658" t="s">
        <v>24</v>
      </c>
      <c r="D25" s="176" t="s">
        <v>423</v>
      </c>
      <c r="E25" s="402">
        <v>602.34860669081172</v>
      </c>
      <c r="F25" s="403">
        <v>643.04009201435849</v>
      </c>
      <c r="G25" s="402">
        <v>683.15845782630595</v>
      </c>
      <c r="H25" s="403">
        <v>723.84994314985283</v>
      </c>
      <c r="I25" s="402">
        <v>804.08667477374786</v>
      </c>
      <c r="J25" s="403">
        <v>858.53302837567662</v>
      </c>
      <c r="K25" s="402">
        <v>938.19664048797222</v>
      </c>
      <c r="L25" s="403">
        <v>1032.1882403902491</v>
      </c>
      <c r="M25" s="402">
        <v>1224.7563962875972</v>
      </c>
      <c r="N25" s="403">
        <v>1310.7243230274848</v>
      </c>
      <c r="O25" s="402">
        <v>1439.1030936257168</v>
      </c>
      <c r="P25" s="403">
        <v>1523.9247813424056</v>
      </c>
      <c r="Q25" s="402">
        <v>2044.890417386124</v>
      </c>
      <c r="R25" s="403">
        <v>2330.3039341625508</v>
      </c>
      <c r="S25" s="402">
        <v>2581.3302802430221</v>
      </c>
      <c r="T25" s="403">
        <v>2832.3566263234939</v>
      </c>
    </row>
    <row r="26" spans="2:20" ht="24.95" customHeight="1" x14ac:dyDescent="0.25">
      <c r="B26" s="652"/>
      <c r="C26" s="654"/>
      <c r="D26" s="176" t="s">
        <v>762</v>
      </c>
      <c r="E26" s="402">
        <v>1285.0103609403984</v>
      </c>
      <c r="F26" s="403">
        <v>1371.8188629639646</v>
      </c>
      <c r="G26" s="402">
        <v>1457.4047100294526</v>
      </c>
      <c r="H26" s="403">
        <v>1544.2132120530193</v>
      </c>
      <c r="I26" s="402">
        <v>1715.3849061839951</v>
      </c>
      <c r="J26" s="403">
        <v>1831.5371272014434</v>
      </c>
      <c r="K26" s="402">
        <v>2001.4861663743404</v>
      </c>
      <c r="L26" s="403">
        <v>2202.0015794991982</v>
      </c>
      <c r="M26" s="402">
        <v>2612.8136454135411</v>
      </c>
      <c r="N26" s="403">
        <v>2796.2118891253012</v>
      </c>
      <c r="O26" s="402">
        <v>3070.0865997348624</v>
      </c>
      <c r="P26" s="403">
        <v>3251.0395335304652</v>
      </c>
      <c r="Q26" s="402">
        <v>4362.4328904237318</v>
      </c>
      <c r="R26" s="403">
        <v>4971.315059546775</v>
      </c>
      <c r="S26" s="402">
        <v>5506.8379311851131</v>
      </c>
      <c r="T26" s="403">
        <v>6042.360802823453</v>
      </c>
    </row>
    <row r="27" spans="2:20" s="302" customFormat="1" ht="24.95" customHeight="1" x14ac:dyDescent="0.25">
      <c r="B27" s="652"/>
      <c r="C27" s="654"/>
      <c r="D27" s="176" t="s">
        <v>786</v>
      </c>
      <c r="E27" s="402">
        <v>1392.0945576854317</v>
      </c>
      <c r="F27" s="403">
        <v>1486.1371015442951</v>
      </c>
      <c r="G27" s="402">
        <v>1578.8551025319073</v>
      </c>
      <c r="H27" s="403">
        <v>1672.8976463907711</v>
      </c>
      <c r="I27" s="402">
        <v>1858.3336483659948</v>
      </c>
      <c r="J27" s="403">
        <v>1984.1652211348969</v>
      </c>
      <c r="K27" s="402">
        <v>2168.2766802388692</v>
      </c>
      <c r="L27" s="403">
        <v>2385.5017111241318</v>
      </c>
      <c r="M27" s="402">
        <v>2830.5481158646694</v>
      </c>
      <c r="N27" s="403">
        <v>3029.2295465524098</v>
      </c>
      <c r="O27" s="402">
        <v>3325.927149712767</v>
      </c>
      <c r="P27" s="403">
        <v>3521.9594946580046</v>
      </c>
      <c r="Q27" s="402">
        <v>4725.9689646257093</v>
      </c>
      <c r="R27" s="403">
        <v>5385.5913145090062</v>
      </c>
      <c r="S27" s="402">
        <v>5965.7410921172068</v>
      </c>
      <c r="T27" s="403">
        <v>6545.8908697254092</v>
      </c>
    </row>
    <row r="28" spans="2:20" s="302" customFormat="1" ht="24.95" customHeight="1" x14ac:dyDescent="0.25">
      <c r="B28" s="653"/>
      <c r="C28" s="655"/>
      <c r="D28" s="176" t="s">
        <v>785</v>
      </c>
      <c r="E28" s="402">
        <v>1499.1787544304648</v>
      </c>
      <c r="F28" s="403">
        <v>1600.4553401246255</v>
      </c>
      <c r="G28" s="402">
        <v>1700.3054950343615</v>
      </c>
      <c r="H28" s="403">
        <v>1801.5820807285224</v>
      </c>
      <c r="I28" s="402">
        <v>2001.2823905479943</v>
      </c>
      <c r="J28" s="403">
        <v>2136.7933150683507</v>
      </c>
      <c r="K28" s="402">
        <v>2335.067194103397</v>
      </c>
      <c r="L28" s="403">
        <v>2569.0018427490645</v>
      </c>
      <c r="M28" s="402">
        <v>3048.2825863157977</v>
      </c>
      <c r="N28" s="403">
        <v>3262.247203979518</v>
      </c>
      <c r="O28" s="402">
        <v>3581.7676996906721</v>
      </c>
      <c r="P28" s="403">
        <v>3792.8794557855431</v>
      </c>
      <c r="Q28" s="402">
        <v>5089.5050388276868</v>
      </c>
      <c r="R28" s="403">
        <v>5799.8675694712374</v>
      </c>
      <c r="S28" s="402">
        <v>6424.6442530492996</v>
      </c>
      <c r="T28" s="403">
        <v>7049.4209366273626</v>
      </c>
    </row>
    <row r="29" spans="2:20" ht="24.95" customHeight="1" x14ac:dyDescent="0.25">
      <c r="B29" s="657" t="s">
        <v>23</v>
      </c>
      <c r="C29" s="658" t="s">
        <v>24</v>
      </c>
      <c r="D29" s="247" t="s">
        <v>430</v>
      </c>
      <c r="E29" s="402">
        <v>602.34860669081172</v>
      </c>
      <c r="F29" s="403">
        <v>643.04009201435849</v>
      </c>
      <c r="G29" s="402">
        <v>683.15845782630595</v>
      </c>
      <c r="H29" s="403">
        <v>723.84994314985283</v>
      </c>
      <c r="I29" s="402">
        <v>804.08667477374786</v>
      </c>
      <c r="J29" s="403">
        <v>858.53302837567662</v>
      </c>
      <c r="K29" s="402">
        <v>938.19664048797222</v>
      </c>
      <c r="L29" s="403">
        <v>1032.1882403902491</v>
      </c>
      <c r="M29" s="402">
        <v>1224.7563962875972</v>
      </c>
      <c r="N29" s="403">
        <v>1310.7243230274848</v>
      </c>
      <c r="O29" s="402">
        <v>1439.1030936257168</v>
      </c>
      <c r="P29" s="403">
        <v>1523.9247813424056</v>
      </c>
      <c r="Q29" s="402">
        <v>2044.890417386124</v>
      </c>
      <c r="R29" s="403">
        <v>2330.3039341625508</v>
      </c>
      <c r="S29" s="402">
        <v>2581.3302802430221</v>
      </c>
      <c r="T29" s="403">
        <v>2832.3566263234939</v>
      </c>
    </row>
    <row r="30" spans="2:20" ht="24.95" customHeight="1" x14ac:dyDescent="0.25">
      <c r="B30" s="652"/>
      <c r="C30" s="654"/>
      <c r="D30" s="247" t="s">
        <v>451</v>
      </c>
      <c r="E30" s="402">
        <v>1285.0103609403984</v>
      </c>
      <c r="F30" s="403">
        <v>1371.8188629639646</v>
      </c>
      <c r="G30" s="402">
        <v>1457.4047100294526</v>
      </c>
      <c r="H30" s="403">
        <v>1544.2132120530193</v>
      </c>
      <c r="I30" s="402">
        <v>1715.3849061839951</v>
      </c>
      <c r="J30" s="403">
        <v>1831.5371272014434</v>
      </c>
      <c r="K30" s="402">
        <v>2001.4861663743404</v>
      </c>
      <c r="L30" s="403">
        <v>2202.0015794991982</v>
      </c>
      <c r="M30" s="402">
        <v>2612.8136454135411</v>
      </c>
      <c r="N30" s="403">
        <v>2796.2118891253012</v>
      </c>
      <c r="O30" s="402">
        <v>3070.0865997348624</v>
      </c>
      <c r="P30" s="403">
        <v>3251.0395335304652</v>
      </c>
      <c r="Q30" s="402">
        <v>4362.4328904237318</v>
      </c>
      <c r="R30" s="403">
        <v>4971.315059546775</v>
      </c>
      <c r="S30" s="402">
        <v>5506.8379311851131</v>
      </c>
      <c r="T30" s="403">
        <v>6042.360802823453</v>
      </c>
    </row>
    <row r="31" spans="2:20" ht="24.95" customHeight="1" x14ac:dyDescent="0.25">
      <c r="B31" s="652"/>
      <c r="C31" s="654"/>
      <c r="D31" s="247" t="s">
        <v>426</v>
      </c>
      <c r="E31" s="402">
        <v>1686.5760987342728</v>
      </c>
      <c r="F31" s="403">
        <v>1800.5122576402036</v>
      </c>
      <c r="G31" s="402">
        <v>1912.8436819136571</v>
      </c>
      <c r="H31" s="403">
        <v>2026.7798408195879</v>
      </c>
      <c r="I31" s="402">
        <v>2251.4426893664936</v>
      </c>
      <c r="J31" s="403">
        <v>2403.8924794518944</v>
      </c>
      <c r="K31" s="402">
        <v>2626.9505933663222</v>
      </c>
      <c r="L31" s="403">
        <v>2890.1270730926976</v>
      </c>
      <c r="M31" s="402">
        <v>3429.3179096052718</v>
      </c>
      <c r="N31" s="403">
        <v>3670.0281044769572</v>
      </c>
      <c r="O31" s="402">
        <v>4029.4886621520063</v>
      </c>
      <c r="P31" s="403">
        <v>4266.9893877587356</v>
      </c>
      <c r="Q31" s="402">
        <v>5725.6931686811467</v>
      </c>
      <c r="R31" s="403">
        <v>6524.851015655142</v>
      </c>
      <c r="S31" s="402">
        <v>7227.7247846804603</v>
      </c>
      <c r="T31" s="403">
        <v>7930.5985537057823</v>
      </c>
    </row>
    <row r="32" spans="2:20" ht="24.95" customHeight="1" x14ac:dyDescent="0.25">
      <c r="B32" s="652"/>
      <c r="C32" s="654"/>
      <c r="D32" s="247" t="s">
        <v>428</v>
      </c>
      <c r="E32" s="402">
        <v>2532.3410211211039</v>
      </c>
      <c r="F32" s="403">
        <v>2721.2711140317783</v>
      </c>
      <c r="G32" s="402">
        <v>2933.5944503115566</v>
      </c>
      <c r="H32" s="403">
        <v>3087.1107410533232</v>
      </c>
      <c r="I32" s="402">
        <v>3451.3456334423913</v>
      </c>
      <c r="J32" s="403">
        <v>3674.6230278656062</v>
      </c>
      <c r="K32" s="402">
        <v>4037.2531856221949</v>
      </c>
      <c r="L32" s="403">
        <v>4489.997665193895</v>
      </c>
      <c r="M32" s="402">
        <v>5356.24538056049</v>
      </c>
      <c r="N32" s="403">
        <v>5744.8602786081983</v>
      </c>
      <c r="O32" s="402">
        <v>6327.2194734640134</v>
      </c>
      <c r="P32" s="403">
        <v>6714.7080670802288</v>
      </c>
      <c r="Q32" s="402">
        <v>9046.2579132245191</v>
      </c>
      <c r="R32" s="403">
        <v>10345.375320230134</v>
      </c>
      <c r="S32" s="402">
        <v>11489.880033950056</v>
      </c>
      <c r="T32" s="403">
        <v>12630.218418003047</v>
      </c>
    </row>
    <row r="33" spans="2:20" ht="24.95" customHeight="1" x14ac:dyDescent="0.25">
      <c r="B33" s="652"/>
      <c r="C33" s="654"/>
      <c r="D33" s="247" t="s">
        <v>758</v>
      </c>
      <c r="E33" s="402">
        <v>3645.1896032090385</v>
      </c>
      <c r="F33" s="403">
        <v>3932.7959250733229</v>
      </c>
      <c r="G33" s="402">
        <v>4276.6875666245815</v>
      </c>
      <c r="H33" s="403">
        <v>4482.2829782029767</v>
      </c>
      <c r="I33" s="402">
        <v>5030.1652967001519</v>
      </c>
      <c r="J33" s="403">
        <v>5346.6369073573314</v>
      </c>
      <c r="K33" s="402">
        <v>5892.914491222029</v>
      </c>
      <c r="L33" s="403">
        <v>6595.0905495375755</v>
      </c>
      <c r="M33" s="402">
        <v>7891.6762633963026</v>
      </c>
      <c r="N33" s="403">
        <v>8474.9026129914091</v>
      </c>
      <c r="O33" s="402">
        <v>9350.5494883482297</v>
      </c>
      <c r="P33" s="403">
        <v>9935.3905398716688</v>
      </c>
      <c r="Q33" s="402">
        <v>13415.422050781586</v>
      </c>
      <c r="R33" s="403">
        <v>15372.380984144602</v>
      </c>
      <c r="S33" s="402">
        <v>17097.979046146895</v>
      </c>
      <c r="T33" s="403">
        <v>18813.928765762612</v>
      </c>
    </row>
    <row r="34" spans="2:20" s="308" customFormat="1" ht="24.95" customHeight="1" x14ac:dyDescent="0.25">
      <c r="B34" s="652"/>
      <c r="C34" s="654"/>
      <c r="D34" s="247" t="s">
        <v>803</v>
      </c>
      <c r="E34" s="309">
        <v>1311.7814101266565</v>
      </c>
      <c r="F34" s="309">
        <v>1400.3984226090472</v>
      </c>
      <c r="G34" s="309">
        <v>1487.7673081550663</v>
      </c>
      <c r="H34" s="309">
        <v>1576.384320637457</v>
      </c>
      <c r="I34" s="309">
        <v>1751.122091729495</v>
      </c>
      <c r="J34" s="309">
        <v>1869.6941506848066</v>
      </c>
      <c r="K34" s="309">
        <v>2043.1837948404725</v>
      </c>
      <c r="L34" s="309">
        <v>2247.8766124054309</v>
      </c>
      <c r="M34" s="309">
        <v>2667.2472630263223</v>
      </c>
      <c r="N34" s="309">
        <v>2854.4663034820778</v>
      </c>
      <c r="O34" s="309">
        <v>3134.0467372293379</v>
      </c>
      <c r="P34" s="309">
        <v>3318.7695238123501</v>
      </c>
      <c r="Q34" s="309">
        <v>4453.316908974225</v>
      </c>
      <c r="R34" s="309">
        <v>5074.8841232873319</v>
      </c>
      <c r="S34" s="309">
        <v>5621.5637214181361</v>
      </c>
      <c r="T34" s="309">
        <v>6168.2433195489421</v>
      </c>
    </row>
    <row r="35" spans="2:20" s="308" customFormat="1" ht="24.95" customHeight="1" x14ac:dyDescent="0.25">
      <c r="B35" s="652"/>
      <c r="C35" s="654"/>
      <c r="D35" s="247" t="s">
        <v>804</v>
      </c>
      <c r="E35" s="309">
        <v>1969.5985719830805</v>
      </c>
      <c r="F35" s="309">
        <v>2116.5441998024935</v>
      </c>
      <c r="G35" s="309">
        <v>2281.6845724645432</v>
      </c>
      <c r="H35" s="309">
        <v>2401.0861319303626</v>
      </c>
      <c r="I35" s="309">
        <v>2684.3799371218602</v>
      </c>
      <c r="J35" s="309">
        <v>2858.0401327843597</v>
      </c>
      <c r="K35" s="309">
        <v>3140.0858110394847</v>
      </c>
      <c r="L35" s="309">
        <v>3492.220406261918</v>
      </c>
      <c r="M35" s="309">
        <v>4165.9686293248251</v>
      </c>
      <c r="N35" s="309">
        <v>4468.2246611397086</v>
      </c>
      <c r="O35" s="309">
        <v>4921.1707015831207</v>
      </c>
      <c r="P35" s="309">
        <v>5222.5507188401771</v>
      </c>
      <c r="Q35" s="309">
        <v>7035.978376952402</v>
      </c>
      <c r="R35" s="309">
        <v>8046.40302684566</v>
      </c>
      <c r="S35" s="309">
        <v>8936.5733597389317</v>
      </c>
      <c r="T35" s="309">
        <v>9823.5032140023704</v>
      </c>
    </row>
    <row r="36" spans="2:20" s="308" customFormat="1" ht="24.95" customHeight="1" x14ac:dyDescent="0.25">
      <c r="B36" s="653"/>
      <c r="C36" s="655"/>
      <c r="D36" s="247" t="s">
        <v>805</v>
      </c>
      <c r="E36" s="309">
        <v>2835.1474691625854</v>
      </c>
      <c r="F36" s="309">
        <v>3058.8412750570287</v>
      </c>
      <c r="G36" s="309">
        <v>3326.3125518191182</v>
      </c>
      <c r="H36" s="309">
        <v>3486.2200941578699</v>
      </c>
      <c r="I36" s="309">
        <v>3912.3507863223394</v>
      </c>
      <c r="J36" s="309">
        <v>4158.4953723890358</v>
      </c>
      <c r="K36" s="309">
        <v>4583.3779376171333</v>
      </c>
      <c r="L36" s="309">
        <v>5129.5148718625587</v>
      </c>
      <c r="M36" s="309">
        <v>6137.9704270860129</v>
      </c>
      <c r="N36" s="309">
        <v>6591.5909212155384</v>
      </c>
      <c r="O36" s="309">
        <v>7272.6496020486229</v>
      </c>
      <c r="P36" s="309">
        <v>7727.5259754557419</v>
      </c>
      <c r="Q36" s="309">
        <v>10434.217150607898</v>
      </c>
      <c r="R36" s="309">
        <v>11956.296321001357</v>
      </c>
      <c r="S36" s="309">
        <v>13298.428147003138</v>
      </c>
      <c r="T36" s="309">
        <v>14633.055706704252</v>
      </c>
    </row>
    <row r="37" spans="2:20" s="242" customFormat="1" ht="24.95" customHeight="1" x14ac:dyDescent="0.25">
      <c r="B37" s="652"/>
      <c r="C37" s="654"/>
      <c r="D37" s="259" t="s">
        <v>453</v>
      </c>
      <c r="E37" s="402">
        <v>3088.0133350667602</v>
      </c>
      <c r="F37" s="403">
        <v>3308.0170265406273</v>
      </c>
      <c r="G37" s="402">
        <v>3501.3139025126266</v>
      </c>
      <c r="H37" s="403">
        <v>3754.5751378190052</v>
      </c>
      <c r="I37" s="402">
        <v>4201.0324686615295</v>
      </c>
      <c r="J37" s="403">
        <v>4483.3184694944657</v>
      </c>
      <c r="K37" s="402">
        <v>4923.0235111346292</v>
      </c>
      <c r="L37" s="403">
        <v>5433.9803209250558</v>
      </c>
      <c r="M37" s="402">
        <v>6266.0235993530177</v>
      </c>
      <c r="N37" s="403">
        <v>6729.0089216759425</v>
      </c>
      <c r="O37" s="402">
        <v>7414.5174463691337</v>
      </c>
      <c r="P37" s="403">
        <v>7863.9981902873405</v>
      </c>
      <c r="Q37" s="402">
        <v>10270.332657223438</v>
      </c>
      <c r="R37" s="403">
        <v>11708.469476889988</v>
      </c>
      <c r="S37" s="402">
        <v>13003.094955897448</v>
      </c>
      <c r="T37" s="403">
        <v>14302.154774082575</v>
      </c>
    </row>
    <row r="38" spans="2:20" ht="24.95" customHeight="1" x14ac:dyDescent="0.25">
      <c r="B38" s="653"/>
      <c r="C38" s="655"/>
      <c r="D38" s="176" t="s">
        <v>452</v>
      </c>
      <c r="E38" s="402">
        <v>3088.0133350667602</v>
      </c>
      <c r="F38" s="403">
        <v>3308.0170265406273</v>
      </c>
      <c r="G38" s="402">
        <v>3501.3139025126266</v>
      </c>
      <c r="H38" s="403">
        <v>3754.5751378190052</v>
      </c>
      <c r="I38" s="402">
        <v>4201.0324686615295</v>
      </c>
      <c r="J38" s="403">
        <v>4483.3184694944657</v>
      </c>
      <c r="K38" s="402">
        <v>4923.0235111346292</v>
      </c>
      <c r="L38" s="403">
        <v>5433.9803209250558</v>
      </c>
      <c r="M38" s="402">
        <v>6266.0235993530177</v>
      </c>
      <c r="N38" s="403">
        <v>6729.0089216759425</v>
      </c>
      <c r="O38" s="402">
        <v>7414.5174463691337</v>
      </c>
      <c r="P38" s="403">
        <v>7863.9981902873405</v>
      </c>
      <c r="Q38" s="402">
        <v>10270.332657223438</v>
      </c>
      <c r="R38" s="403">
        <v>11708.469476889988</v>
      </c>
      <c r="S38" s="402">
        <v>13003.094955897448</v>
      </c>
      <c r="T38" s="403">
        <v>14302.154774082575</v>
      </c>
    </row>
    <row r="39" spans="2:20" s="335" customFormat="1" ht="24.95" customHeight="1" x14ac:dyDescent="0.25">
      <c r="B39" s="538"/>
      <c r="C39" s="539"/>
      <c r="D39" s="176" t="s">
        <v>1136</v>
      </c>
      <c r="E39" s="541">
        <v>3705.6160020801117</v>
      </c>
      <c r="F39" s="540">
        <v>3969.620431848753</v>
      </c>
      <c r="G39" s="541">
        <v>4201.5766830151524</v>
      </c>
      <c r="H39" s="540">
        <v>4505.4901653828065</v>
      </c>
      <c r="I39" s="541">
        <v>5041.2389623938352</v>
      </c>
      <c r="J39" s="540">
        <v>5379.9821633933589</v>
      </c>
      <c r="K39" s="541">
        <v>5907.6282133615541</v>
      </c>
      <c r="L39" s="540">
        <v>6520.7763851100672</v>
      </c>
      <c r="M39" s="541">
        <v>7519.2283192236218</v>
      </c>
      <c r="N39" s="540">
        <v>8074.8107060111297</v>
      </c>
      <c r="O39" s="541">
        <v>8897.4209356429601</v>
      </c>
      <c r="P39" s="540">
        <v>9436.7978283448083</v>
      </c>
      <c r="Q39" s="541">
        <v>12324.399188668125</v>
      </c>
      <c r="R39" s="540">
        <v>14050.163372267985</v>
      </c>
      <c r="S39" s="541">
        <v>15603.713947076936</v>
      </c>
      <c r="T39" s="540">
        <v>17162.585728899088</v>
      </c>
    </row>
    <row r="40" spans="2:20" ht="24.95" customHeight="1" x14ac:dyDescent="0.25">
      <c r="B40" s="656"/>
      <c r="C40" s="656"/>
      <c r="D40" s="176" t="s">
        <v>763</v>
      </c>
      <c r="E40" s="703" t="s">
        <v>447</v>
      </c>
      <c r="F40" s="703"/>
      <c r="G40" s="703"/>
      <c r="H40" s="703"/>
      <c r="I40" s="703"/>
      <c r="J40" s="703"/>
      <c r="K40" s="703"/>
      <c r="L40" s="703"/>
      <c r="M40" s="703"/>
      <c r="N40" s="703"/>
      <c r="O40" s="703"/>
      <c r="P40" s="703"/>
      <c r="Q40" s="703"/>
      <c r="R40" s="703"/>
      <c r="S40" s="703"/>
      <c r="T40" s="703"/>
    </row>
    <row r="41" spans="2:20" ht="2.25" customHeight="1" x14ac:dyDescent="0.25">
      <c r="B41" s="41"/>
      <c r="C41" s="41"/>
      <c r="D41" s="42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</row>
    <row r="42" spans="2:20" ht="10.5" customHeight="1" x14ac:dyDescent="0.25">
      <c r="B42" s="45"/>
      <c r="C42" s="41"/>
      <c r="D42" s="46"/>
      <c r="E42" s="418"/>
      <c r="H42" s="417"/>
      <c r="K42" s="634"/>
      <c r="L42" s="634"/>
      <c r="M42" s="634"/>
      <c r="N42" s="634"/>
      <c r="O42" s="634"/>
      <c r="P42" s="634"/>
      <c r="Q42" s="634"/>
      <c r="R42" s="634"/>
      <c r="S42" s="634"/>
      <c r="T42" s="634"/>
    </row>
    <row r="43" spans="2:20" ht="6.75" hidden="1" customHeight="1" x14ac:dyDescent="0.25">
      <c r="D43" s="7"/>
      <c r="H43" s="417"/>
    </row>
    <row r="44" spans="2:20" ht="10.5" customHeight="1" x14ac:dyDescent="0.25">
      <c r="B44" s="47" t="s">
        <v>34</v>
      </c>
      <c r="C44" s="48" t="s">
        <v>35</v>
      </c>
      <c r="D44" s="7"/>
      <c r="H44" s="417"/>
    </row>
    <row r="45" spans="2:20" s="70" customFormat="1" ht="6" customHeight="1" x14ac:dyDescent="0.25">
      <c r="B45" s="69"/>
      <c r="C45" s="650"/>
      <c r="D45" s="650"/>
      <c r="E45" s="650"/>
      <c r="F45" s="650"/>
      <c r="G45" s="650"/>
      <c r="H45" s="650"/>
      <c r="I45" s="650"/>
      <c r="J45" s="650"/>
      <c r="K45" s="650"/>
      <c r="L45" s="650"/>
      <c r="M45" s="650"/>
      <c r="N45" s="650"/>
      <c r="O45" s="650"/>
      <c r="P45" s="650"/>
      <c r="Q45" s="650"/>
      <c r="R45" s="650"/>
      <c r="S45" s="650"/>
      <c r="T45" s="650"/>
    </row>
    <row r="46" spans="2:20" ht="0.75" customHeight="1" x14ac:dyDescent="0.25">
      <c r="D46" s="7"/>
      <c r="H46" s="417"/>
    </row>
    <row r="47" spans="2:20" ht="13.5" customHeight="1" x14ac:dyDescent="0.25">
      <c r="B47" s="49" t="s">
        <v>36</v>
      </c>
      <c r="D47" s="7"/>
      <c r="H47" s="417"/>
    </row>
    <row r="48" spans="2:20" s="50" customFormat="1" ht="9.75" customHeight="1" x14ac:dyDescent="0.15">
      <c r="B48" s="627" t="s">
        <v>37</v>
      </c>
      <c r="C48" s="627"/>
      <c r="D48" s="627"/>
      <c r="E48" s="627"/>
      <c r="F48" s="627"/>
      <c r="G48" s="627"/>
      <c r="H48" s="627"/>
      <c r="I48" s="627"/>
      <c r="J48" s="627"/>
      <c r="K48" s="627"/>
      <c r="L48" s="627"/>
      <c r="M48" s="627"/>
      <c r="N48" s="627"/>
      <c r="O48" s="627"/>
      <c r="P48" s="627"/>
      <c r="Q48" s="627"/>
      <c r="R48" s="627"/>
      <c r="S48" s="627"/>
      <c r="T48" s="627"/>
    </row>
    <row r="49" spans="2:20" s="50" customFormat="1" ht="9.75" customHeight="1" x14ac:dyDescent="0.15">
      <c r="B49" s="627"/>
      <c r="C49" s="627"/>
      <c r="D49" s="627"/>
      <c r="E49" s="627"/>
      <c r="F49" s="627"/>
      <c r="G49" s="627"/>
      <c r="H49" s="627"/>
      <c r="I49" s="627"/>
      <c r="J49" s="627"/>
      <c r="K49" s="627"/>
      <c r="L49" s="627"/>
      <c r="M49" s="627"/>
      <c r="N49" s="627"/>
      <c r="O49" s="627"/>
      <c r="P49" s="627"/>
      <c r="Q49" s="627"/>
      <c r="R49" s="627"/>
      <c r="S49" s="627"/>
      <c r="T49" s="627"/>
    </row>
    <row r="50" spans="2:20" s="50" customFormat="1" ht="7.5" customHeight="1" x14ac:dyDescent="0.15">
      <c r="B50" s="651" t="s">
        <v>83</v>
      </c>
      <c r="C50" s="651"/>
      <c r="D50" s="651"/>
      <c r="E50" s="651"/>
      <c r="F50" s="651"/>
      <c r="G50" s="651"/>
      <c r="H50" s="651"/>
      <c r="I50" s="651"/>
      <c r="J50" s="651"/>
      <c r="K50" s="651"/>
      <c r="L50" s="651"/>
      <c r="M50" s="651"/>
      <c r="N50" s="651"/>
      <c r="O50" s="651"/>
      <c r="P50" s="651"/>
      <c r="Q50" s="651"/>
      <c r="R50" s="651"/>
      <c r="S50" s="651"/>
      <c r="T50" s="651"/>
    </row>
    <row r="51" spans="2:20" s="50" customFormat="1" ht="9.75" customHeight="1" x14ac:dyDescent="0.15">
      <c r="B51" s="651"/>
      <c r="C51" s="651"/>
      <c r="D51" s="651"/>
      <c r="E51" s="651"/>
      <c r="F51" s="651"/>
      <c r="G51" s="651"/>
      <c r="H51" s="651"/>
      <c r="I51" s="651"/>
      <c r="J51" s="651"/>
      <c r="K51" s="651"/>
      <c r="L51" s="651"/>
      <c r="M51" s="651"/>
      <c r="N51" s="651"/>
      <c r="O51" s="651"/>
      <c r="P51" s="651"/>
      <c r="Q51" s="651"/>
      <c r="R51" s="651"/>
      <c r="S51" s="651"/>
      <c r="T51" s="651"/>
    </row>
    <row r="52" spans="2:20" s="50" customFormat="1" ht="10.5" customHeight="1" x14ac:dyDescent="0.15">
      <c r="B52" s="648" t="s">
        <v>84</v>
      </c>
      <c r="C52" s="648"/>
      <c r="D52" s="648"/>
      <c r="E52" s="648"/>
      <c r="F52" s="648"/>
      <c r="G52" s="648"/>
      <c r="H52" s="648"/>
      <c r="I52" s="648"/>
      <c r="J52" s="648"/>
      <c r="K52" s="648"/>
      <c r="L52" s="648"/>
      <c r="M52" s="648"/>
      <c r="N52" s="648"/>
      <c r="O52" s="648"/>
      <c r="P52" s="648"/>
      <c r="Q52" s="648"/>
      <c r="R52" s="648"/>
      <c r="S52" s="648"/>
      <c r="T52" s="648"/>
    </row>
    <row r="53" spans="2:20" s="50" customFormat="1" ht="9.75" customHeight="1" x14ac:dyDescent="0.15">
      <c r="B53" s="648" t="s">
        <v>85</v>
      </c>
      <c r="C53" s="648"/>
      <c r="D53" s="648"/>
      <c r="E53" s="648"/>
      <c r="F53" s="648"/>
      <c r="G53" s="648"/>
      <c r="H53" s="648"/>
      <c r="I53" s="648"/>
      <c r="J53" s="648"/>
      <c r="K53" s="648"/>
      <c r="L53" s="648"/>
      <c r="M53" s="648"/>
      <c r="N53" s="648"/>
      <c r="O53" s="648"/>
      <c r="P53" s="648"/>
      <c r="Q53" s="648"/>
      <c r="R53" s="648"/>
      <c r="S53" s="648"/>
      <c r="T53" s="648"/>
    </row>
  </sheetData>
  <mergeCells count="43">
    <mergeCell ref="B4:T4"/>
    <mergeCell ref="B6:D7"/>
    <mergeCell ref="E6:E7"/>
    <mergeCell ref="I6:I7"/>
    <mergeCell ref="J6:J7"/>
    <mergeCell ref="K6:K7"/>
    <mergeCell ref="L6:L7"/>
    <mergeCell ref="M6:M7"/>
    <mergeCell ref="G6:G7"/>
    <mergeCell ref="B1:T1"/>
    <mergeCell ref="D2:G2"/>
    <mergeCell ref="H2:K2"/>
    <mergeCell ref="L2:S2"/>
    <mergeCell ref="D3:G3"/>
    <mergeCell ref="H3:K3"/>
    <mergeCell ref="L3:S3"/>
    <mergeCell ref="M8:M9"/>
    <mergeCell ref="B9:D9"/>
    <mergeCell ref="B11:B16"/>
    <mergeCell ref="C11:C16"/>
    <mergeCell ref="B8:D8"/>
    <mergeCell ref="E8:E9"/>
    <mergeCell ref="I8:I9"/>
    <mergeCell ref="J8:J9"/>
    <mergeCell ref="K8:K9"/>
    <mergeCell ref="G8:G9"/>
    <mergeCell ref="B17:C18"/>
    <mergeCell ref="B19:C22"/>
    <mergeCell ref="B25:B28"/>
    <mergeCell ref="C25:C28"/>
    <mergeCell ref="L8:L9"/>
    <mergeCell ref="B29:B36"/>
    <mergeCell ref="C29:C36"/>
    <mergeCell ref="B37:B38"/>
    <mergeCell ref="C37:C38"/>
    <mergeCell ref="B40:C40"/>
    <mergeCell ref="B52:T52"/>
    <mergeCell ref="B53:T53"/>
    <mergeCell ref="E40:T40"/>
    <mergeCell ref="K42:T42"/>
    <mergeCell ref="C45:T45"/>
    <mergeCell ref="B48:T49"/>
    <mergeCell ref="B50:T51"/>
  </mergeCells>
  <pageMargins left="0.19685039370078741" right="0" top="0" bottom="0" header="0.31496062992125984" footer="0.31496062992125984"/>
  <pageSetup paperSize="9" scale="76" firstPageNumber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  <pageSetUpPr fitToPage="1"/>
  </sheetPr>
  <dimension ref="B1:U77"/>
  <sheetViews>
    <sheetView zoomScale="85" zoomScaleNormal="85" zoomScaleSheetLayoutView="100" workbookViewId="0">
      <selection activeCell="Z18" sqref="Z18"/>
    </sheetView>
  </sheetViews>
  <sheetFormatPr defaultRowHeight="15" x14ac:dyDescent="0.25"/>
  <cols>
    <col min="2" max="3" width="3.28515625" style="335" customWidth="1"/>
    <col min="4" max="4" width="26.7109375" style="335" customWidth="1"/>
    <col min="5" max="5" width="5.7109375" style="232" customWidth="1"/>
    <col min="6" max="10" width="5.7109375" style="335" customWidth="1"/>
    <col min="11" max="11" width="6.140625" style="335" customWidth="1"/>
    <col min="12" max="20" width="5.7109375" style="335" customWidth="1"/>
    <col min="21" max="21" width="17.140625" style="335" customWidth="1"/>
  </cols>
  <sheetData>
    <row r="1" spans="2:21" ht="18.75" customHeight="1" x14ac:dyDescent="0.25">
      <c r="B1" s="643" t="s">
        <v>380</v>
      </c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  <c r="U1" s="577"/>
    </row>
    <row r="2" spans="2:21" s="9" customFormat="1" ht="11.25" customHeight="1" x14ac:dyDescent="0.2">
      <c r="B2" s="51"/>
      <c r="C2" s="52"/>
      <c r="D2" s="676" t="s">
        <v>39</v>
      </c>
      <c r="E2" s="676"/>
      <c r="F2" s="676"/>
      <c r="G2" s="676"/>
      <c r="H2" s="676" t="s">
        <v>40</v>
      </c>
      <c r="I2" s="676"/>
      <c r="J2" s="676"/>
      <c r="K2" s="676"/>
      <c r="L2" s="676" t="s">
        <v>41</v>
      </c>
      <c r="M2" s="676"/>
      <c r="N2" s="676"/>
      <c r="O2" s="676"/>
      <c r="P2" s="676"/>
      <c r="Q2" s="676"/>
      <c r="R2" s="676"/>
      <c r="S2" s="676"/>
      <c r="T2" s="51"/>
      <c r="U2" s="51"/>
    </row>
    <row r="3" spans="2:21" s="9" customFormat="1" ht="24" customHeight="1" x14ac:dyDescent="0.2">
      <c r="D3" s="722" t="s">
        <v>162</v>
      </c>
      <c r="E3" s="722"/>
      <c r="F3" s="722"/>
      <c r="G3" s="722"/>
      <c r="H3" s="722" t="s">
        <v>90</v>
      </c>
      <c r="I3" s="722"/>
      <c r="J3" s="722"/>
      <c r="K3" s="722"/>
      <c r="L3" s="722" t="s">
        <v>43</v>
      </c>
      <c r="M3" s="722"/>
      <c r="N3" s="722"/>
      <c r="O3" s="722"/>
      <c r="P3" s="722"/>
      <c r="Q3" s="722"/>
      <c r="R3" s="722"/>
      <c r="S3" s="722"/>
      <c r="T3" s="51"/>
      <c r="U3" s="51"/>
    </row>
    <row r="4" spans="2:21" ht="15.75" customHeight="1" x14ac:dyDescent="0.25">
      <c r="B4" s="710" t="s">
        <v>381</v>
      </c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710"/>
      <c r="N4" s="710"/>
      <c r="O4" s="710"/>
      <c r="P4" s="710"/>
      <c r="Q4" s="710"/>
      <c r="R4" s="710"/>
      <c r="S4" s="710"/>
      <c r="T4" s="710"/>
      <c r="U4" s="578"/>
    </row>
    <row r="5" spans="2:21" ht="5.25" customHeight="1" x14ac:dyDescent="0.25">
      <c r="D5" s="7"/>
      <c r="H5" s="417"/>
      <c r="U5" s="578"/>
    </row>
    <row r="6" spans="2:21" s="13" customFormat="1" ht="9.75" customHeight="1" x14ac:dyDescent="0.2">
      <c r="B6" s="711" t="s">
        <v>3</v>
      </c>
      <c r="C6" s="711"/>
      <c r="D6" s="711"/>
      <c r="E6" s="712">
        <v>100</v>
      </c>
      <c r="F6" s="393">
        <v>105</v>
      </c>
      <c r="G6" s="393">
        <v>115</v>
      </c>
      <c r="H6" s="712">
        <v>130</v>
      </c>
      <c r="I6" s="712">
        <v>150</v>
      </c>
      <c r="J6" s="712">
        <v>160</v>
      </c>
      <c r="K6" s="712">
        <v>180</v>
      </c>
      <c r="L6" s="712">
        <v>200</v>
      </c>
      <c r="M6" s="712">
        <v>230</v>
      </c>
      <c r="N6" s="248"/>
      <c r="O6" s="248"/>
      <c r="P6" s="248"/>
      <c r="Q6" s="248"/>
      <c r="R6" s="248"/>
      <c r="S6" s="248"/>
      <c r="T6" s="248"/>
      <c r="U6" s="578"/>
    </row>
    <row r="7" spans="2:21" s="13" customFormat="1" ht="11.25" customHeight="1" x14ac:dyDescent="0.2">
      <c r="B7" s="711"/>
      <c r="C7" s="711"/>
      <c r="D7" s="711"/>
      <c r="E7" s="713"/>
      <c r="F7" s="391" t="s">
        <v>91</v>
      </c>
      <c r="G7" s="391" t="s">
        <v>92</v>
      </c>
      <c r="H7" s="712"/>
      <c r="I7" s="712"/>
      <c r="J7" s="712"/>
      <c r="K7" s="712"/>
      <c r="L7" s="712"/>
      <c r="M7" s="712"/>
      <c r="N7" s="394">
        <v>250</v>
      </c>
      <c r="O7" s="394">
        <v>280</v>
      </c>
      <c r="P7" s="394">
        <v>300</v>
      </c>
      <c r="Q7" s="394">
        <v>350</v>
      </c>
      <c r="R7" s="394">
        <v>400</v>
      </c>
      <c r="S7" s="394">
        <v>450</v>
      </c>
      <c r="T7" s="394">
        <v>500</v>
      </c>
      <c r="U7" s="578"/>
    </row>
    <row r="8" spans="2:21" s="13" customFormat="1" ht="11.25" customHeight="1" x14ac:dyDescent="0.2">
      <c r="B8" s="708" t="s">
        <v>46</v>
      </c>
      <c r="C8" s="708"/>
      <c r="D8" s="708"/>
      <c r="E8" s="709" t="s">
        <v>93</v>
      </c>
      <c r="F8" s="394">
        <v>110</v>
      </c>
      <c r="G8" s="394">
        <v>120</v>
      </c>
      <c r="H8" s="706" t="s">
        <v>105</v>
      </c>
      <c r="I8" s="706" t="s">
        <v>94</v>
      </c>
      <c r="J8" s="706" t="s">
        <v>53</v>
      </c>
      <c r="K8" s="706" t="s">
        <v>95</v>
      </c>
      <c r="L8" s="706" t="s">
        <v>96</v>
      </c>
      <c r="M8" s="706" t="s">
        <v>97</v>
      </c>
      <c r="N8" s="390" t="s">
        <v>98</v>
      </c>
      <c r="O8" s="390" t="s">
        <v>99</v>
      </c>
      <c r="P8" s="390" t="s">
        <v>100</v>
      </c>
      <c r="Q8" s="390" t="s">
        <v>101</v>
      </c>
      <c r="R8" s="390" t="s">
        <v>102</v>
      </c>
      <c r="S8" s="390" t="s">
        <v>103</v>
      </c>
      <c r="T8" s="390" t="s">
        <v>104</v>
      </c>
      <c r="U8" s="578"/>
    </row>
    <row r="9" spans="2:21" s="13" customFormat="1" ht="10.5" customHeight="1" x14ac:dyDescent="0.25">
      <c r="B9" s="707"/>
      <c r="C9" s="707"/>
      <c r="D9" s="707"/>
      <c r="E9" s="706"/>
      <c r="F9" s="391" t="s">
        <v>50</v>
      </c>
      <c r="G9" s="391" t="s">
        <v>51</v>
      </c>
      <c r="H9" s="706"/>
      <c r="I9" s="706"/>
      <c r="J9" s="706"/>
      <c r="K9" s="706"/>
      <c r="L9" s="706"/>
      <c r="M9" s="706"/>
      <c r="N9" s="391"/>
      <c r="O9" s="391"/>
      <c r="P9" s="391"/>
      <c r="Q9" s="391"/>
      <c r="R9" s="391"/>
      <c r="S9" s="391"/>
      <c r="T9" s="391"/>
      <c r="U9" s="578"/>
    </row>
    <row r="10" spans="2:21" ht="2.25" customHeight="1" x14ac:dyDescent="0.25">
      <c r="D10" s="2"/>
      <c r="E10" s="238"/>
      <c r="F10" s="333"/>
      <c r="G10" s="333"/>
      <c r="H10" s="418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578"/>
    </row>
    <row r="11" spans="2:21" ht="24.95" customHeight="1" x14ac:dyDescent="0.25">
      <c r="B11" s="636" t="s">
        <v>4</v>
      </c>
      <c r="C11" s="637" t="s">
        <v>456</v>
      </c>
      <c r="D11" s="241">
        <v>1000</v>
      </c>
      <c r="E11" s="402">
        <v>4188.5866385719601</v>
      </c>
      <c r="F11" s="403">
        <v>4430.672320271482</v>
      </c>
      <c r="G11" s="402">
        <v>4675.2797278220423</v>
      </c>
      <c r="H11" s="403">
        <v>4917.3654095215652</v>
      </c>
      <c r="I11" s="402">
        <v>5411.6236763247589</v>
      </c>
      <c r="J11" s="403">
        <v>5653.7093580242827</v>
      </c>
      <c r="K11" s="402">
        <v>6140.402447274364</v>
      </c>
      <c r="L11" s="403">
        <v>6690.1386828003679</v>
      </c>
      <c r="M11" s="402">
        <v>7887.9584620427995</v>
      </c>
      <c r="N11" s="403">
        <v>8407.4339873563586</v>
      </c>
      <c r="O11" s="402">
        <v>9186.6472753266989</v>
      </c>
      <c r="P11" s="403">
        <v>9769.1659469161787</v>
      </c>
      <c r="Q11" s="402">
        <v>13022.19229475352</v>
      </c>
      <c r="R11" s="403">
        <v>14626.009936012864</v>
      </c>
      <c r="S11" s="402">
        <v>16154.175801741101</v>
      </c>
      <c r="T11" s="403">
        <v>17677.29821576727</v>
      </c>
      <c r="U11" s="578"/>
    </row>
    <row r="12" spans="2:21" ht="24.95" customHeight="1" x14ac:dyDescent="0.25">
      <c r="B12" s="636"/>
      <c r="C12" s="637"/>
      <c r="D12" s="176">
        <v>750</v>
      </c>
      <c r="E12" s="402">
        <v>3560.2986427861656</v>
      </c>
      <c r="F12" s="403">
        <v>3766.0714722307598</v>
      </c>
      <c r="G12" s="402">
        <v>3973.9877686487362</v>
      </c>
      <c r="H12" s="403">
        <v>4179.7605980933304</v>
      </c>
      <c r="I12" s="402">
        <v>4599.8801248760456</v>
      </c>
      <c r="J12" s="403">
        <v>4805.6529543206407</v>
      </c>
      <c r="K12" s="402">
        <v>5219.3420801832108</v>
      </c>
      <c r="L12" s="403">
        <v>5686.6178803803114</v>
      </c>
      <c r="M12" s="402">
        <v>6704.7646927363776</v>
      </c>
      <c r="N12" s="403">
        <v>7146.3188892529042</v>
      </c>
      <c r="O12" s="402">
        <v>7808.6501840276942</v>
      </c>
      <c r="P12" s="403">
        <v>8303.7910548787513</v>
      </c>
      <c r="Q12" s="402">
        <v>11068.863450540492</v>
      </c>
      <c r="R12" s="403">
        <v>12432.108445610933</v>
      </c>
      <c r="S12" s="402">
        <v>13731.049431479934</v>
      </c>
      <c r="T12" s="403">
        <v>15025.703483402178</v>
      </c>
      <c r="U12" s="578"/>
    </row>
    <row r="13" spans="2:21" ht="24.95" customHeight="1" x14ac:dyDescent="0.25">
      <c r="B13" s="636"/>
      <c r="C13" s="637"/>
      <c r="D13" s="176">
        <v>500</v>
      </c>
      <c r="E13" s="402">
        <v>3141.43997892897</v>
      </c>
      <c r="F13" s="403">
        <v>3323.0042402036115</v>
      </c>
      <c r="G13" s="402">
        <v>3506.4597958665313</v>
      </c>
      <c r="H13" s="403">
        <v>3688.0240571411737</v>
      </c>
      <c r="I13" s="402">
        <v>4058.7177572435694</v>
      </c>
      <c r="J13" s="403">
        <v>4240.2820185182118</v>
      </c>
      <c r="K13" s="402">
        <v>4605.3018354557744</v>
      </c>
      <c r="L13" s="403">
        <v>5017.6040121002752</v>
      </c>
      <c r="M13" s="402">
        <v>5915.9688465320987</v>
      </c>
      <c r="N13" s="403">
        <v>6305.5754905172689</v>
      </c>
      <c r="O13" s="402">
        <v>6889.9854564950247</v>
      </c>
      <c r="P13" s="403">
        <v>7326.8744601871331</v>
      </c>
      <c r="Q13" s="402">
        <v>9766.6442210651421</v>
      </c>
      <c r="R13" s="403">
        <v>10969.507452009648</v>
      </c>
      <c r="S13" s="402">
        <v>12115.631851305829</v>
      </c>
      <c r="T13" s="403">
        <v>13257.973661825454</v>
      </c>
      <c r="U13" s="578"/>
    </row>
    <row r="14" spans="2:21" ht="24.95" customHeight="1" x14ac:dyDescent="0.25">
      <c r="B14" s="636"/>
      <c r="C14" s="637"/>
      <c r="D14" s="176">
        <v>350</v>
      </c>
      <c r="E14" s="402">
        <v>2513.1519831431756</v>
      </c>
      <c r="F14" s="403">
        <v>2658.4033921628898</v>
      </c>
      <c r="G14" s="402">
        <v>2805.1678366932256</v>
      </c>
      <c r="H14" s="403">
        <v>2950.4192457129393</v>
      </c>
      <c r="I14" s="402">
        <v>3246.9742057948552</v>
      </c>
      <c r="J14" s="403">
        <v>3392.2256148145689</v>
      </c>
      <c r="K14" s="402">
        <v>3684.2414683646184</v>
      </c>
      <c r="L14" s="403">
        <v>4014.0832096802192</v>
      </c>
      <c r="M14" s="402">
        <v>4732.7750772256795</v>
      </c>
      <c r="N14" s="403">
        <v>5044.4603924138155</v>
      </c>
      <c r="O14" s="402">
        <v>5511.9883651960199</v>
      </c>
      <c r="P14" s="403">
        <v>5861.4995681497057</v>
      </c>
      <c r="Q14" s="402">
        <v>7813.3153768521133</v>
      </c>
      <c r="R14" s="403">
        <v>8775.60596160772</v>
      </c>
      <c r="S14" s="402">
        <v>9692.50548104466</v>
      </c>
      <c r="T14" s="403">
        <v>10606.378929460361</v>
      </c>
      <c r="U14" s="578"/>
    </row>
    <row r="15" spans="2:21" ht="24.95" customHeight="1" x14ac:dyDescent="0.25">
      <c r="B15" s="636"/>
      <c r="C15" s="637"/>
      <c r="D15" s="176">
        <v>250</v>
      </c>
      <c r="E15" s="402">
        <v>2094.29331928598</v>
      </c>
      <c r="F15" s="403">
        <v>2215.336160135741</v>
      </c>
      <c r="G15" s="402">
        <v>2337.6398639110212</v>
      </c>
      <c r="H15" s="403">
        <v>2458.6827047607826</v>
      </c>
      <c r="I15" s="402">
        <v>2705.8118381623794</v>
      </c>
      <c r="J15" s="403">
        <v>2826.8546790121413</v>
      </c>
      <c r="K15" s="402">
        <v>3070.201223637182</v>
      </c>
      <c r="L15" s="403">
        <v>3345.0693414001839</v>
      </c>
      <c r="M15" s="402">
        <v>3943.9792310213998</v>
      </c>
      <c r="N15" s="403">
        <v>4203.7169936781793</v>
      </c>
      <c r="O15" s="402">
        <v>4593.3236376633495</v>
      </c>
      <c r="P15" s="403">
        <v>4884.5829734580893</v>
      </c>
      <c r="Q15" s="402">
        <v>6511.0961473767602</v>
      </c>
      <c r="R15" s="403">
        <v>7313.0049680064321</v>
      </c>
      <c r="S15" s="402">
        <v>8077.0879008705506</v>
      </c>
      <c r="T15" s="403">
        <v>8838.6491078836352</v>
      </c>
      <c r="U15" s="578"/>
    </row>
    <row r="16" spans="2:21" ht="24.95" customHeight="1" x14ac:dyDescent="0.25">
      <c r="B16" s="636"/>
      <c r="C16" s="637"/>
      <c r="D16" s="176">
        <v>150</v>
      </c>
      <c r="E16" s="402">
        <v>1675.4346554287838</v>
      </c>
      <c r="F16" s="403">
        <v>1772.2689281085929</v>
      </c>
      <c r="G16" s="402">
        <v>1870.1118911288172</v>
      </c>
      <c r="H16" s="403">
        <v>1966.9461638086264</v>
      </c>
      <c r="I16" s="402">
        <v>2164.6494705299042</v>
      </c>
      <c r="J16" s="403">
        <v>2261.4837432097129</v>
      </c>
      <c r="K16" s="402">
        <v>2456.1609789097465</v>
      </c>
      <c r="L16" s="403">
        <v>2676.0554731201464</v>
      </c>
      <c r="M16" s="402">
        <v>3155.18338481712</v>
      </c>
      <c r="N16" s="403">
        <v>3362.9735949425435</v>
      </c>
      <c r="O16" s="402">
        <v>3674.6589101306809</v>
      </c>
      <c r="P16" s="403">
        <v>3907.6663787664716</v>
      </c>
      <c r="Q16" s="402">
        <v>5208.8769179014089</v>
      </c>
      <c r="R16" s="403">
        <v>5850.4039744051461</v>
      </c>
      <c r="S16" s="402">
        <v>6461.6703206964403</v>
      </c>
      <c r="T16" s="403">
        <v>7070.9192863069075</v>
      </c>
      <c r="U16" s="578"/>
    </row>
    <row r="17" spans="2:21" ht="24.95" customHeight="1" x14ac:dyDescent="0.25">
      <c r="B17" s="657" t="s">
        <v>6</v>
      </c>
      <c r="C17" s="658"/>
      <c r="D17" s="176" t="s">
        <v>424</v>
      </c>
      <c r="E17" s="402">
        <v>4299.8775879059976</v>
      </c>
      <c r="F17" s="403">
        <v>4548.3954978632364</v>
      </c>
      <c r="G17" s="402">
        <v>4799.5021360491992</v>
      </c>
      <c r="H17" s="403">
        <v>5048.0200460064389</v>
      </c>
      <c r="I17" s="402">
        <v>5555.4107788358033</v>
      </c>
      <c r="J17" s="403">
        <v>5803.9286887930439</v>
      </c>
      <c r="K17" s="402">
        <v>6303.5532369362445</v>
      </c>
      <c r="L17" s="403">
        <v>6867.8959907974786</v>
      </c>
      <c r="M17" s="402">
        <v>8097.5418994400716</v>
      </c>
      <c r="N17" s="403">
        <v>8630.8199145566487</v>
      </c>
      <c r="O17" s="402">
        <v>9430.7369372315152</v>
      </c>
      <c r="P17" s="403">
        <v>10028.733158066127</v>
      </c>
      <c r="Q17" s="402">
        <v>13368.192573116539</v>
      </c>
      <c r="R17" s="403">
        <v>15014.623726583253</v>
      </c>
      <c r="S17" s="402">
        <v>16583.393033188331</v>
      </c>
      <c r="T17" s="403">
        <v>18146.984883335965</v>
      </c>
      <c r="U17" s="578"/>
    </row>
    <row r="18" spans="2:21" ht="24.95" customHeight="1" x14ac:dyDescent="0.25">
      <c r="B18" s="653"/>
      <c r="C18" s="655"/>
      <c r="D18" s="176" t="s">
        <v>425</v>
      </c>
      <c r="E18" s="402">
        <v>3955.8873808735179</v>
      </c>
      <c r="F18" s="403">
        <v>4184.5238580341775</v>
      </c>
      <c r="G18" s="402">
        <v>4415.5419651652619</v>
      </c>
      <c r="H18" s="403">
        <v>4644.1784423259223</v>
      </c>
      <c r="I18" s="402">
        <v>5110.9779165289392</v>
      </c>
      <c r="J18" s="403">
        <v>5339.6143936895987</v>
      </c>
      <c r="K18" s="402">
        <v>5799.2689779813454</v>
      </c>
      <c r="L18" s="403">
        <v>6318.4643115336785</v>
      </c>
      <c r="M18" s="402">
        <v>7449.7385474848652</v>
      </c>
      <c r="N18" s="403">
        <v>7940.3543213921166</v>
      </c>
      <c r="O18" s="402">
        <v>8676.2779822529938</v>
      </c>
      <c r="P18" s="403">
        <v>9226.4345054208352</v>
      </c>
      <c r="Q18" s="402">
        <v>12298.737167267212</v>
      </c>
      <c r="R18" s="403">
        <v>13813.453828456592</v>
      </c>
      <c r="S18" s="402">
        <v>15256.721590533263</v>
      </c>
      <c r="T18" s="403">
        <v>16695.226092669087</v>
      </c>
      <c r="U18" s="578"/>
    </row>
    <row r="19" spans="2:21" ht="24.95" customHeight="1" x14ac:dyDescent="0.25">
      <c r="B19" s="657" t="s">
        <v>9</v>
      </c>
      <c r="C19" s="658"/>
      <c r="D19" s="247" t="s">
        <v>749</v>
      </c>
      <c r="E19" s="402">
        <v>4643.8677949384773</v>
      </c>
      <c r="F19" s="403">
        <v>4912.2671376922954</v>
      </c>
      <c r="G19" s="402">
        <v>5183.4623069331346</v>
      </c>
      <c r="H19" s="403">
        <v>5451.8616496869545</v>
      </c>
      <c r="I19" s="402">
        <v>5999.8436411426683</v>
      </c>
      <c r="J19" s="403">
        <v>6268.2429838964881</v>
      </c>
      <c r="K19" s="402">
        <v>6807.8374958911436</v>
      </c>
      <c r="L19" s="403">
        <v>7417.327670061276</v>
      </c>
      <c r="M19" s="402">
        <v>8745.345251395278</v>
      </c>
      <c r="N19" s="403">
        <v>9321.2855077211807</v>
      </c>
      <c r="O19" s="402">
        <v>10185.195892210038</v>
      </c>
      <c r="P19" s="403">
        <v>10831.031810711414</v>
      </c>
      <c r="Q19" s="402">
        <v>14437.647978965864</v>
      </c>
      <c r="R19" s="403">
        <v>16215.793624709917</v>
      </c>
      <c r="S19" s="402">
        <v>17910.064475843395</v>
      </c>
      <c r="T19" s="403">
        <v>19598.743674002846</v>
      </c>
      <c r="U19" s="578"/>
    </row>
    <row r="20" spans="2:21" s="335" customFormat="1" ht="24.95" customHeight="1" x14ac:dyDescent="0.25">
      <c r="B20" s="652"/>
      <c r="C20" s="654"/>
      <c r="D20" s="247" t="s">
        <v>1026</v>
      </c>
      <c r="E20" s="502">
        <v>6879.8041406495959</v>
      </c>
      <c r="F20" s="503">
        <v>7277.4327965811781</v>
      </c>
      <c r="G20" s="502">
        <v>7679.2034176787174</v>
      </c>
      <c r="H20" s="503">
        <v>8076.8320736103014</v>
      </c>
      <c r="I20" s="502">
        <v>8888.484550000001</v>
      </c>
      <c r="J20" s="503">
        <v>9286.2859020688702</v>
      </c>
      <c r="K20" s="502">
        <v>10085.685179097991</v>
      </c>
      <c r="L20" s="503">
        <v>10988.633585275964</v>
      </c>
      <c r="M20" s="502">
        <v>12956.067039104115</v>
      </c>
      <c r="N20" s="503">
        <v>13809.311863290637</v>
      </c>
      <c r="O20" s="502">
        <v>15089.179099570423</v>
      </c>
      <c r="P20" s="503">
        <v>16045.973052905802</v>
      </c>
      <c r="Q20" s="502">
        <v>21389.108116986459</v>
      </c>
      <c r="R20" s="503">
        <v>24023.397962533207</v>
      </c>
      <c r="S20" s="502">
        <v>26533.428853101326</v>
      </c>
      <c r="T20" s="503">
        <v>29035.175813337544</v>
      </c>
      <c r="U20" s="578"/>
    </row>
    <row r="21" spans="2:21" ht="24.95" customHeight="1" x14ac:dyDescent="0.25">
      <c r="B21" s="652"/>
      <c r="C21" s="654"/>
      <c r="D21" s="247" t="s">
        <v>750</v>
      </c>
      <c r="E21" s="502">
        <v>6879.8041406495959</v>
      </c>
      <c r="F21" s="503">
        <v>7277.4327965811781</v>
      </c>
      <c r="G21" s="502">
        <v>7679.2034176787174</v>
      </c>
      <c r="H21" s="503">
        <v>8076.8320736103014</v>
      </c>
      <c r="I21" s="502">
        <v>8888.484550000001</v>
      </c>
      <c r="J21" s="503">
        <v>9286.2859020688702</v>
      </c>
      <c r="K21" s="502">
        <v>10085.685179097991</v>
      </c>
      <c r="L21" s="503">
        <v>10988.633585275964</v>
      </c>
      <c r="M21" s="502">
        <v>12956.067039104115</v>
      </c>
      <c r="N21" s="503">
        <v>13809.311863290637</v>
      </c>
      <c r="O21" s="502">
        <v>15089.179099570423</v>
      </c>
      <c r="P21" s="503">
        <v>16045.973052905802</v>
      </c>
      <c r="Q21" s="502">
        <v>21389.108116986459</v>
      </c>
      <c r="R21" s="503">
        <v>24023.397962533207</v>
      </c>
      <c r="S21" s="502">
        <v>26533.428853101326</v>
      </c>
      <c r="T21" s="503">
        <v>29035.175813337544</v>
      </c>
      <c r="U21" s="578"/>
    </row>
    <row r="22" spans="2:21" s="237" customFormat="1" ht="24.95" customHeight="1" x14ac:dyDescent="0.25">
      <c r="B22" s="652"/>
      <c r="C22" s="654"/>
      <c r="D22" s="247" t="s">
        <v>751</v>
      </c>
      <c r="E22" s="402">
        <v>6879.8041406495959</v>
      </c>
      <c r="F22" s="403">
        <v>7277.4327965811781</v>
      </c>
      <c r="G22" s="402">
        <v>7679.2034176787174</v>
      </c>
      <c r="H22" s="403">
        <v>8076.8320736103014</v>
      </c>
      <c r="I22" s="402">
        <v>8888.6572461372871</v>
      </c>
      <c r="J22" s="403">
        <v>9286.2859020688702</v>
      </c>
      <c r="K22" s="402">
        <v>10085.685179097991</v>
      </c>
      <c r="L22" s="403">
        <v>10988.633585275964</v>
      </c>
      <c r="M22" s="402">
        <v>12956.067039104115</v>
      </c>
      <c r="N22" s="403">
        <v>13809.311863290637</v>
      </c>
      <c r="O22" s="402">
        <v>15089.179099570423</v>
      </c>
      <c r="P22" s="403">
        <v>16045.973052905802</v>
      </c>
      <c r="Q22" s="402">
        <v>21389.108116986459</v>
      </c>
      <c r="R22" s="403">
        <v>24023.397962533207</v>
      </c>
      <c r="S22" s="402">
        <v>26533.428853101326</v>
      </c>
      <c r="T22" s="403">
        <v>29035.175813337544</v>
      </c>
      <c r="U22" s="578"/>
    </row>
    <row r="23" spans="2:21" s="314" customFormat="1" ht="24.95" customHeight="1" x14ac:dyDescent="0.25">
      <c r="B23" s="652"/>
      <c r="C23" s="654"/>
      <c r="D23" s="247" t="s">
        <v>1027</v>
      </c>
      <c r="E23" s="402">
        <v>8326.0468082954612</v>
      </c>
      <c r="F23" s="403">
        <v>8819.5887587699544</v>
      </c>
      <c r="G23" s="402">
        <v>9333.9338535784646</v>
      </c>
      <c r="H23" s="403">
        <v>9803.6880083493561</v>
      </c>
      <c r="I23" s="402">
        <v>10800.213153426619</v>
      </c>
      <c r="J23" s="403">
        <v>11291.16759389744</v>
      </c>
      <c r="K23" s="402">
        <v>12275.266843476842</v>
      </c>
      <c r="L23" s="403">
        <v>13394.623183775519</v>
      </c>
      <c r="M23" s="402">
        <v>15825.681417329484</v>
      </c>
      <c r="N23" s="403">
        <v>16876.037490863564</v>
      </c>
      <c r="O23" s="402">
        <v>18449.58711256017</v>
      </c>
      <c r="P23" s="403">
        <v>19621.232108403878</v>
      </c>
      <c r="Q23" s="402">
        <v>26176.133192085748</v>
      </c>
      <c r="R23" s="403">
        <v>29447.213635146454</v>
      </c>
      <c r="S23" s="402">
        <v>32538.0747373864</v>
      </c>
      <c r="T23" s="403">
        <v>35618.064399290772</v>
      </c>
      <c r="U23" s="578"/>
    </row>
    <row r="24" spans="2:21" s="316" customFormat="1" ht="24.95" customHeight="1" x14ac:dyDescent="0.25">
      <c r="B24" s="653"/>
      <c r="C24" s="655"/>
      <c r="D24" s="247" t="s">
        <v>843</v>
      </c>
      <c r="E24" s="402">
        <v>8326.0468082954612</v>
      </c>
      <c r="F24" s="403">
        <v>8819.5887587699544</v>
      </c>
      <c r="G24" s="402">
        <v>9333.9338535784646</v>
      </c>
      <c r="H24" s="403">
        <v>9803.6880083493561</v>
      </c>
      <c r="I24" s="402">
        <v>10800.213153426619</v>
      </c>
      <c r="J24" s="403">
        <v>11291.16759389744</v>
      </c>
      <c r="K24" s="402">
        <v>12275.266843476842</v>
      </c>
      <c r="L24" s="403">
        <v>13394.623183775519</v>
      </c>
      <c r="M24" s="402">
        <v>15825.681417329484</v>
      </c>
      <c r="N24" s="403">
        <v>16876.037490863564</v>
      </c>
      <c r="O24" s="402">
        <v>18449.58711256017</v>
      </c>
      <c r="P24" s="403">
        <v>19621.232108403878</v>
      </c>
      <c r="Q24" s="402">
        <v>26176.133192085748</v>
      </c>
      <c r="R24" s="403">
        <v>29447.213635146454</v>
      </c>
      <c r="S24" s="402">
        <v>32538.0747373864</v>
      </c>
      <c r="T24" s="403">
        <v>35618.064399290772</v>
      </c>
      <c r="U24" s="578"/>
    </row>
    <row r="25" spans="2:21" s="313" customFormat="1" ht="24.95" customHeight="1" x14ac:dyDescent="0.25">
      <c r="B25" s="629"/>
      <c r="C25" s="630"/>
      <c r="D25" s="176" t="s">
        <v>821</v>
      </c>
      <c r="E25" s="402">
        <v>2023.2184152632581</v>
      </c>
      <c r="F25" s="403">
        <v>2154.7282457323954</v>
      </c>
      <c r="G25" s="402">
        <v>2305.7101853817112</v>
      </c>
      <c r="H25" s="403">
        <v>2408.6599478065468</v>
      </c>
      <c r="I25" s="402">
        <v>2662.5916498806987</v>
      </c>
      <c r="J25" s="403">
        <v>2790.8561288198057</v>
      </c>
      <c r="K25" s="402">
        <v>3044.787830893958</v>
      </c>
      <c r="L25" s="403">
        <v>3338.6383313675155</v>
      </c>
      <c r="M25" s="402">
        <v>3979.3321219378654</v>
      </c>
      <c r="N25" s="403">
        <v>4250.4749075016052</v>
      </c>
      <c r="O25" s="402">
        <v>4654.1021035735303</v>
      </c>
      <c r="P25" s="403">
        <v>4951.2320658784847</v>
      </c>
      <c r="Q25" s="402">
        <v>6623.2556911705997</v>
      </c>
      <c r="R25" s="403">
        <v>7496.089574141989</v>
      </c>
      <c r="S25" s="402">
        <v>8294.2511345215207</v>
      </c>
      <c r="T25" s="403">
        <v>9089.1673433710221</v>
      </c>
      <c r="U25" s="578"/>
    </row>
    <row r="26" spans="2:21" ht="24.95" customHeight="1" x14ac:dyDescent="0.25">
      <c r="B26" s="410" t="s">
        <v>64</v>
      </c>
      <c r="C26" s="411" t="s">
        <v>18</v>
      </c>
      <c r="D26" s="176" t="s">
        <v>427</v>
      </c>
      <c r="E26" s="402">
        <v>4451.3943283517401</v>
      </c>
      <c r="F26" s="403">
        <v>4689.8618816562994</v>
      </c>
      <c r="G26" s="402">
        <v>4928.3294349608559</v>
      </c>
      <c r="H26" s="403">
        <v>5163.6174208880193</v>
      </c>
      <c r="I26" s="402">
        <v>5637.372960119741</v>
      </c>
      <c r="J26" s="403">
        <v>5875.8405134242976</v>
      </c>
      <c r="K26" s="402">
        <v>6349.5960526560193</v>
      </c>
      <c r="L26" s="403">
        <v>6826.5311592651342</v>
      </c>
      <c r="M26" s="402">
        <v>8085.6398407131983</v>
      </c>
      <c r="N26" s="403">
        <v>8594.3706210962555</v>
      </c>
      <c r="O26" s="402">
        <v>9344.7485221612624</v>
      </c>
      <c r="P26" s="403">
        <v>9932.9684869791727</v>
      </c>
      <c r="Q26" s="402">
        <v>13169.768077166367</v>
      </c>
      <c r="R26" s="403">
        <v>14746.83349635384</v>
      </c>
      <c r="S26" s="402">
        <v>16228.511894219491</v>
      </c>
      <c r="T26" s="403">
        <v>17710.190292085143</v>
      </c>
      <c r="U26" s="578"/>
    </row>
    <row r="27" spans="2:21" ht="24.95" customHeight="1" x14ac:dyDescent="0.25">
      <c r="B27" s="657" t="s">
        <v>66</v>
      </c>
      <c r="C27" s="658" t="s">
        <v>24</v>
      </c>
      <c r="D27" s="176" t="s">
        <v>423</v>
      </c>
      <c r="E27" s="402">
        <v>920.97813690036025</v>
      </c>
      <c r="F27" s="403">
        <v>970.31625137716537</v>
      </c>
      <c r="G27" s="402">
        <v>1020.790485</v>
      </c>
      <c r="H27" s="403">
        <v>1068.3346388044179</v>
      </c>
      <c r="I27" s="402">
        <v>1166.3530262316704</v>
      </c>
      <c r="J27" s="403">
        <v>1215.6911407084756</v>
      </c>
      <c r="K27" s="402">
        <v>1313.7095281357281</v>
      </c>
      <c r="L27" s="403">
        <v>1412.3857570893379</v>
      </c>
      <c r="M27" s="402">
        <v>1672.8910015268684</v>
      </c>
      <c r="N27" s="403">
        <v>1778.1456457440529</v>
      </c>
      <c r="O27" s="402">
        <v>1933.3962459643992</v>
      </c>
      <c r="P27" s="403">
        <v>2055.0969283405179</v>
      </c>
      <c r="Q27" s="402">
        <v>2724.7796021723516</v>
      </c>
      <c r="R27" s="403">
        <v>3051.0689992456219</v>
      </c>
      <c r="S27" s="402">
        <v>3357.6231505281703</v>
      </c>
      <c r="T27" s="403">
        <v>3664.1773018107187</v>
      </c>
      <c r="U27" s="578"/>
    </row>
    <row r="28" spans="2:21" ht="24.95" customHeight="1" x14ac:dyDescent="0.25">
      <c r="B28" s="652"/>
      <c r="C28" s="654"/>
      <c r="D28" s="176" t="s">
        <v>1131</v>
      </c>
      <c r="E28" s="402">
        <v>1534.9635615006005</v>
      </c>
      <c r="F28" s="403">
        <v>1617.1937522952753</v>
      </c>
      <c r="G28" s="402">
        <v>1699.4239430899504</v>
      </c>
      <c r="H28" s="403">
        <v>1780.5577313406961</v>
      </c>
      <c r="I28" s="402">
        <v>1943.9217103861174</v>
      </c>
      <c r="J28" s="403">
        <v>2026.1519011807923</v>
      </c>
      <c r="K28" s="402">
        <v>2189.5158802262135</v>
      </c>
      <c r="L28" s="403">
        <v>2353.9762618155632</v>
      </c>
      <c r="M28" s="402">
        <v>2788.1516692114478</v>
      </c>
      <c r="N28" s="403">
        <v>2963.5760762400878</v>
      </c>
      <c r="O28" s="402">
        <v>3222.3270766073324</v>
      </c>
      <c r="P28" s="403">
        <v>3425.1615472341969</v>
      </c>
      <c r="Q28" s="402">
        <v>4541.299336953919</v>
      </c>
      <c r="R28" s="403">
        <v>5085.1149987427034</v>
      </c>
      <c r="S28" s="402">
        <v>5596.0385842136175</v>
      </c>
      <c r="T28" s="403">
        <v>6106.9621696845325</v>
      </c>
      <c r="U28" s="578"/>
    </row>
    <row r="29" spans="2:21" s="298" customFormat="1" ht="24.95" customHeight="1" x14ac:dyDescent="0.25">
      <c r="B29" s="652"/>
      <c r="C29" s="654"/>
      <c r="D29" s="176" t="s">
        <v>1130</v>
      </c>
      <c r="E29" s="402">
        <v>1705.5150683340003</v>
      </c>
      <c r="F29" s="403">
        <v>1796.8819469947507</v>
      </c>
      <c r="G29" s="402">
        <v>1888.2488256555005</v>
      </c>
      <c r="H29" s="403">
        <v>1978.3974792674401</v>
      </c>
      <c r="I29" s="402">
        <v>2159.9130115401304</v>
      </c>
      <c r="J29" s="403">
        <v>2251.2798902008808</v>
      </c>
      <c r="K29" s="402">
        <v>2432.7954224735709</v>
      </c>
      <c r="L29" s="403">
        <v>2615.5291797950708</v>
      </c>
      <c r="M29" s="402">
        <v>3097.9462991238306</v>
      </c>
      <c r="N29" s="403">
        <v>3292.8623069334308</v>
      </c>
      <c r="O29" s="402">
        <v>3580.3634184525913</v>
      </c>
      <c r="P29" s="403">
        <v>3805.735052482441</v>
      </c>
      <c r="Q29" s="402">
        <v>5045.8881521710209</v>
      </c>
      <c r="R29" s="403">
        <v>5650.1277763807811</v>
      </c>
      <c r="S29" s="402">
        <v>6217.8206491262408</v>
      </c>
      <c r="T29" s="403">
        <v>6785.5135218717014</v>
      </c>
      <c r="U29" s="578"/>
    </row>
    <row r="30" spans="2:21" s="297" customFormat="1" ht="24.95" customHeight="1" x14ac:dyDescent="0.25">
      <c r="B30" s="653"/>
      <c r="C30" s="655"/>
      <c r="D30" s="176" t="s">
        <v>785</v>
      </c>
      <c r="E30" s="402">
        <v>1876.0665751674005</v>
      </c>
      <c r="F30" s="403">
        <v>1976.5701416942259</v>
      </c>
      <c r="G30" s="402">
        <v>2077.0737082210508</v>
      </c>
      <c r="H30" s="403">
        <v>2176.237227194184</v>
      </c>
      <c r="I30" s="402">
        <v>2375.9043126941438</v>
      </c>
      <c r="J30" s="403">
        <v>2476.4078792209689</v>
      </c>
      <c r="K30" s="402">
        <v>2676.0749647209282</v>
      </c>
      <c r="L30" s="403">
        <v>2877.082097774578</v>
      </c>
      <c r="M30" s="402">
        <v>3407.7409290362139</v>
      </c>
      <c r="N30" s="403">
        <v>3622.1485376267738</v>
      </c>
      <c r="O30" s="402">
        <v>3938.3997602978507</v>
      </c>
      <c r="P30" s="403">
        <v>4186.3085577306856</v>
      </c>
      <c r="Q30" s="402">
        <v>5550.4769673881237</v>
      </c>
      <c r="R30" s="403">
        <v>6215.1405540188607</v>
      </c>
      <c r="S30" s="402">
        <v>6839.602714038866</v>
      </c>
      <c r="T30" s="403">
        <v>7464.0648740588731</v>
      </c>
      <c r="U30" s="578"/>
    </row>
    <row r="31" spans="2:21" ht="24.95" customHeight="1" x14ac:dyDescent="0.25">
      <c r="B31" s="657" t="s">
        <v>23</v>
      </c>
      <c r="C31" s="658" t="s">
        <v>24</v>
      </c>
      <c r="D31" s="247" t="s">
        <v>430</v>
      </c>
      <c r="E31" s="402">
        <v>767.48178075030023</v>
      </c>
      <c r="F31" s="403">
        <v>808.59687614763766</v>
      </c>
      <c r="G31" s="402">
        <v>849.7119715449752</v>
      </c>
      <c r="H31" s="403">
        <v>890.27886567034818</v>
      </c>
      <c r="I31" s="402">
        <v>971.96085519305871</v>
      </c>
      <c r="J31" s="403">
        <v>1013.0759505903961</v>
      </c>
      <c r="K31" s="402">
        <v>1094.7579401131068</v>
      </c>
      <c r="L31" s="403">
        <v>1176.9881309077816</v>
      </c>
      <c r="M31" s="402">
        <v>1394.0758346057239</v>
      </c>
      <c r="N31" s="403">
        <v>1481.7880381200439</v>
      </c>
      <c r="O31" s="402">
        <v>1611.1635383036662</v>
      </c>
      <c r="P31" s="403">
        <v>1712.5807736170984</v>
      </c>
      <c r="Q31" s="402">
        <v>2270.6496684769595</v>
      </c>
      <c r="R31" s="403">
        <v>2542.5574993713517</v>
      </c>
      <c r="S31" s="402">
        <v>2798.0192921068087</v>
      </c>
      <c r="T31" s="403">
        <v>3053.4810848422662</v>
      </c>
      <c r="U31" s="578"/>
    </row>
    <row r="32" spans="2:21" ht="24.95" customHeight="1" x14ac:dyDescent="0.25">
      <c r="B32" s="652"/>
      <c r="C32" s="654"/>
      <c r="D32" s="247" t="s">
        <v>454</v>
      </c>
      <c r="E32" s="402">
        <v>1381.4672053505403</v>
      </c>
      <c r="F32" s="403">
        <v>1455.4743770657481</v>
      </c>
      <c r="G32" s="402">
        <v>1529.4815487809556</v>
      </c>
      <c r="H32" s="403">
        <v>1602.5019582066266</v>
      </c>
      <c r="I32" s="402">
        <v>1749.5295393475058</v>
      </c>
      <c r="J32" s="403">
        <v>1823.536711062713</v>
      </c>
      <c r="K32" s="402">
        <v>1970.5642922035925</v>
      </c>
      <c r="L32" s="403">
        <v>2118.5786356340068</v>
      </c>
      <c r="M32" s="402">
        <v>2509.3365022903031</v>
      </c>
      <c r="N32" s="403">
        <v>2667.218468616079</v>
      </c>
      <c r="O32" s="402">
        <v>2900.0943689465994</v>
      </c>
      <c r="P32" s="403">
        <v>3082.6453925107776</v>
      </c>
      <c r="Q32" s="402">
        <v>4087.1694032585278</v>
      </c>
      <c r="R32" s="403">
        <v>4576.6034988684332</v>
      </c>
      <c r="S32" s="402">
        <v>5036.4347257922564</v>
      </c>
      <c r="T32" s="403">
        <v>5496.2659527160786</v>
      </c>
      <c r="U32" s="578"/>
    </row>
    <row r="33" spans="2:21" ht="24.95" customHeight="1" x14ac:dyDescent="0.25">
      <c r="B33" s="652"/>
      <c r="C33" s="654"/>
      <c r="D33" s="247" t="s">
        <v>784</v>
      </c>
      <c r="E33" s="402">
        <v>2148.9489861008406</v>
      </c>
      <c r="F33" s="403">
        <v>2264.0712532133857</v>
      </c>
      <c r="G33" s="402">
        <v>2379.1935203259309</v>
      </c>
      <c r="H33" s="403">
        <v>2492.7808238769749</v>
      </c>
      <c r="I33" s="402">
        <v>2721.4903945405645</v>
      </c>
      <c r="J33" s="403">
        <v>2836.6126616531096</v>
      </c>
      <c r="K33" s="402">
        <v>3065.3222323166983</v>
      </c>
      <c r="L33" s="403">
        <v>3295.5667665417891</v>
      </c>
      <c r="M33" s="402">
        <v>3903.4123368960263</v>
      </c>
      <c r="N33" s="403">
        <v>4149.0065067361229</v>
      </c>
      <c r="O33" s="402">
        <v>4511.2579072502649</v>
      </c>
      <c r="P33" s="403">
        <v>4795.2261661278762</v>
      </c>
      <c r="Q33" s="402">
        <v>6357.8190717354864</v>
      </c>
      <c r="R33" s="403">
        <v>7119.1609982397849</v>
      </c>
      <c r="S33" s="402">
        <v>7834.4540178990637</v>
      </c>
      <c r="T33" s="403">
        <v>8549.7470375583434</v>
      </c>
      <c r="U33" s="578"/>
    </row>
    <row r="34" spans="2:21" ht="24.95" customHeight="1" x14ac:dyDescent="0.25">
      <c r="B34" s="652"/>
      <c r="C34" s="654"/>
      <c r="D34" s="247" t="s">
        <v>428</v>
      </c>
      <c r="E34" s="402">
        <v>2994.7139084876717</v>
      </c>
      <c r="F34" s="403">
        <v>3184.8301096049604</v>
      </c>
      <c r="G34" s="402">
        <v>3399.9442887238301</v>
      </c>
      <c r="H34" s="403">
        <v>3553.1117241107108</v>
      </c>
      <c r="I34" s="402">
        <v>3921.3933386164622</v>
      </c>
      <c r="J34" s="403">
        <v>4107.3432100668206</v>
      </c>
      <c r="K34" s="402">
        <v>4475.6248245725719</v>
      </c>
      <c r="L34" s="403">
        <v>4895.4373586429856</v>
      </c>
      <c r="M34" s="402">
        <v>5830.3398078512437</v>
      </c>
      <c r="N34" s="403">
        <v>6223.8386808673622</v>
      </c>
      <c r="O34" s="402">
        <v>6808.9887185622702</v>
      </c>
      <c r="P34" s="403">
        <v>7242.9448454493686</v>
      </c>
      <c r="Q34" s="402">
        <v>9678.3838162788561</v>
      </c>
      <c r="R34" s="403">
        <v>10939.685302814778</v>
      </c>
      <c r="S34" s="402">
        <v>12096.609267168658</v>
      </c>
      <c r="T34" s="403">
        <v>13249.366901855608</v>
      </c>
      <c r="U34" s="578"/>
    </row>
    <row r="35" spans="2:21" ht="24.95" customHeight="1" x14ac:dyDescent="0.25">
      <c r="B35" s="652"/>
      <c r="C35" s="654"/>
      <c r="D35" s="247" t="s">
        <v>758</v>
      </c>
      <c r="E35" s="402">
        <v>4107.5624905756076</v>
      </c>
      <c r="F35" s="403">
        <v>4396.354920646505</v>
      </c>
      <c r="G35" s="402">
        <v>4743.0374050368555</v>
      </c>
      <c r="H35" s="403">
        <v>4948.2839612603639</v>
      </c>
      <c r="I35" s="402">
        <v>5500.2130018742228</v>
      </c>
      <c r="J35" s="403">
        <v>5779.3570895585462</v>
      </c>
      <c r="K35" s="402">
        <v>6331.286130172406</v>
      </c>
      <c r="L35" s="403">
        <v>7000.5302429866651</v>
      </c>
      <c r="M35" s="402">
        <v>8365.770690687059</v>
      </c>
      <c r="N35" s="403">
        <v>8953.8810152505739</v>
      </c>
      <c r="O35" s="402">
        <v>9832.3187334464892</v>
      </c>
      <c r="P35" s="403">
        <v>10463.627318240808</v>
      </c>
      <c r="Q35" s="402">
        <v>14047.547953835925</v>
      </c>
      <c r="R35" s="403">
        <v>15966.690966729248</v>
      </c>
      <c r="S35" s="402">
        <v>17704.708279365495</v>
      </c>
      <c r="T35" s="403">
        <v>19433.077249615173</v>
      </c>
      <c r="U35" s="578"/>
    </row>
    <row r="36" spans="2:21" s="307" customFormat="1" ht="24.95" customHeight="1" x14ac:dyDescent="0.25">
      <c r="B36" s="652"/>
      <c r="C36" s="654"/>
      <c r="D36" s="247" t="s">
        <v>803</v>
      </c>
      <c r="E36" s="309">
        <v>1671.4047669673205</v>
      </c>
      <c r="F36" s="309">
        <v>1760.9443080548554</v>
      </c>
      <c r="G36" s="309">
        <v>1850.4838491423905</v>
      </c>
      <c r="H36" s="309">
        <v>1938.8295296820913</v>
      </c>
      <c r="I36" s="309">
        <v>2116.7147513093282</v>
      </c>
      <c r="J36" s="309">
        <v>2206.2542923968626</v>
      </c>
      <c r="K36" s="309">
        <v>2384.1395140240984</v>
      </c>
      <c r="L36" s="309">
        <v>2563.218596199169</v>
      </c>
      <c r="M36" s="309">
        <v>3035.9873731413541</v>
      </c>
      <c r="N36" s="309">
        <v>3227.0050607947614</v>
      </c>
      <c r="O36" s="309">
        <v>3508.7561500835391</v>
      </c>
      <c r="P36" s="309">
        <v>3729.6203514327913</v>
      </c>
      <c r="Q36" s="309">
        <v>4944.9703891276004</v>
      </c>
      <c r="R36" s="309">
        <v>5537.125220853166</v>
      </c>
      <c r="S36" s="309">
        <v>6093.4642361437154</v>
      </c>
      <c r="T36" s="309">
        <v>6649.8032514342667</v>
      </c>
      <c r="U36" s="578"/>
    </row>
    <row r="37" spans="2:21" s="307" customFormat="1" ht="24.95" customHeight="1" x14ac:dyDescent="0.25">
      <c r="B37" s="652"/>
      <c r="C37" s="654"/>
      <c r="D37" s="247" t="s">
        <v>804</v>
      </c>
      <c r="E37" s="309">
        <v>2329.2219288237438</v>
      </c>
      <c r="F37" s="309">
        <v>2477.0900852483023</v>
      </c>
      <c r="G37" s="309">
        <v>2644.4011134518673</v>
      </c>
      <c r="H37" s="309">
        <v>2763.5313409749974</v>
      </c>
      <c r="I37" s="309">
        <v>3049.9725967016925</v>
      </c>
      <c r="J37" s="309">
        <v>3194.6002744964153</v>
      </c>
      <c r="K37" s="309">
        <v>3481.0415302231108</v>
      </c>
      <c r="L37" s="309">
        <v>3807.5623900556552</v>
      </c>
      <c r="M37" s="309">
        <v>4534.7087394398559</v>
      </c>
      <c r="N37" s="309">
        <v>4840.7634184523922</v>
      </c>
      <c r="O37" s="309">
        <v>5295.8801144373201</v>
      </c>
      <c r="P37" s="309">
        <v>5633.4015464606191</v>
      </c>
      <c r="Q37" s="309">
        <v>7527.6318571057764</v>
      </c>
      <c r="R37" s="309">
        <v>8508.644124411494</v>
      </c>
      <c r="S37" s="309">
        <v>9408.4738744645128</v>
      </c>
      <c r="T37" s="309">
        <v>10305.063145887696</v>
      </c>
      <c r="U37" s="578"/>
    </row>
    <row r="38" spans="2:21" s="307" customFormat="1" ht="24.95" customHeight="1" x14ac:dyDescent="0.25">
      <c r="B38" s="652"/>
      <c r="C38" s="654"/>
      <c r="D38" s="247" t="s">
        <v>805</v>
      </c>
      <c r="E38" s="309">
        <v>3194.7708260032496</v>
      </c>
      <c r="F38" s="309">
        <v>3419.3871605028367</v>
      </c>
      <c r="G38" s="309">
        <v>3689.0290928064423</v>
      </c>
      <c r="H38" s="309">
        <v>3848.6653032025047</v>
      </c>
      <c r="I38" s="309">
        <v>4277.9434459021732</v>
      </c>
      <c r="J38" s="309">
        <v>4495.0555141010918</v>
      </c>
      <c r="K38" s="309">
        <v>4924.3336568007599</v>
      </c>
      <c r="L38" s="309">
        <v>5444.8568556562959</v>
      </c>
      <c r="M38" s="309">
        <v>6506.7105372010437</v>
      </c>
      <c r="N38" s="309">
        <v>6964.129678528222</v>
      </c>
      <c r="O38" s="309">
        <v>7647.3590149028232</v>
      </c>
      <c r="P38" s="309">
        <v>8138.3768030761839</v>
      </c>
      <c r="Q38" s="309">
        <v>10925.870630761274</v>
      </c>
      <c r="R38" s="309">
        <v>12418.537418567188</v>
      </c>
      <c r="S38" s="309">
        <v>13770.328661728718</v>
      </c>
      <c r="T38" s="309">
        <v>15114.615638589577</v>
      </c>
      <c r="U38" s="578"/>
    </row>
    <row r="39" spans="2:21" s="237" customFormat="1" ht="24.95" customHeight="1" x14ac:dyDescent="0.25">
      <c r="B39" s="657"/>
      <c r="C39" s="658"/>
      <c r="D39" s="246" t="s">
        <v>769</v>
      </c>
      <c r="E39" s="402">
        <v>3682.7186870536075</v>
      </c>
      <c r="F39" s="403">
        <v>3895.5669675816898</v>
      </c>
      <c r="G39" s="402">
        <v>4110.6324176986082</v>
      </c>
      <c r="H39" s="403">
        <v>4323.4806982266909</v>
      </c>
      <c r="I39" s="402">
        <v>4758.045937638195</v>
      </c>
      <c r="J39" s="403">
        <v>4970.8942181662778</v>
      </c>
      <c r="K39" s="402">
        <v>5398.807948811278</v>
      </c>
      <c r="L39" s="403">
        <v>5882.1509191771347</v>
      </c>
      <c r="M39" s="402">
        <v>6935.3064738733792</v>
      </c>
      <c r="N39" s="403">
        <v>7392.0434091732241</v>
      </c>
      <c r="O39" s="402">
        <v>8077.1488121229931</v>
      </c>
      <c r="P39" s="403">
        <v>8589.3149871436926</v>
      </c>
      <c r="Q39" s="402">
        <v>11449.463756739811</v>
      </c>
      <c r="R39" s="403">
        <v>12859.583615238364</v>
      </c>
      <c r="S39" s="402">
        <v>14203.18838607189</v>
      </c>
      <c r="T39" s="403">
        <v>15542.358817727745</v>
      </c>
      <c r="U39" s="578"/>
    </row>
    <row r="40" spans="2:21" ht="24.95" customHeight="1" x14ac:dyDescent="0.25">
      <c r="B40" s="652"/>
      <c r="C40" s="654"/>
      <c r="D40" s="247" t="s">
        <v>455</v>
      </c>
      <c r="E40" s="402">
        <v>3682.7186870536075</v>
      </c>
      <c r="F40" s="403">
        <v>3895.5669675816898</v>
      </c>
      <c r="G40" s="402">
        <v>4110.6324176986082</v>
      </c>
      <c r="H40" s="403">
        <v>4323.4806982266909</v>
      </c>
      <c r="I40" s="402">
        <v>4758.045937638195</v>
      </c>
      <c r="J40" s="403">
        <v>4970.8942181662778</v>
      </c>
      <c r="K40" s="402">
        <v>5398.807948811278</v>
      </c>
      <c r="L40" s="403">
        <v>5882.1509191771347</v>
      </c>
      <c r="M40" s="402">
        <v>6935.3064738733792</v>
      </c>
      <c r="N40" s="403">
        <v>7392.0434091732241</v>
      </c>
      <c r="O40" s="402">
        <v>8077.1488121229931</v>
      </c>
      <c r="P40" s="403">
        <v>8589.3149871436926</v>
      </c>
      <c r="Q40" s="402">
        <v>11449.463756739811</v>
      </c>
      <c r="R40" s="403">
        <v>12859.583615238364</v>
      </c>
      <c r="S40" s="402">
        <v>14203.18838607189</v>
      </c>
      <c r="T40" s="403">
        <v>15542.358817727745</v>
      </c>
      <c r="U40" s="578"/>
    </row>
    <row r="41" spans="2:21" s="314" customFormat="1" ht="24.95" customHeight="1" x14ac:dyDescent="0.25">
      <c r="B41" s="579"/>
      <c r="C41" s="580"/>
      <c r="D41" s="247" t="s">
        <v>824</v>
      </c>
      <c r="E41" s="402">
        <v>4419.2624244643293</v>
      </c>
      <c r="F41" s="403">
        <v>4674.6803610980278</v>
      </c>
      <c r="G41" s="402">
        <v>4932.7589012383305</v>
      </c>
      <c r="H41" s="403">
        <v>5188.176837872029</v>
      </c>
      <c r="I41" s="402">
        <v>5709.6551251658329</v>
      </c>
      <c r="J41" s="403">
        <v>5965.0730617995323</v>
      </c>
      <c r="K41" s="402">
        <v>6478.5695385735326</v>
      </c>
      <c r="L41" s="403">
        <v>7058.5811030125615</v>
      </c>
      <c r="M41" s="402">
        <v>8322.3677686480532</v>
      </c>
      <c r="N41" s="403">
        <v>8870.45209100787</v>
      </c>
      <c r="O41" s="402">
        <v>9692.5785745475914</v>
      </c>
      <c r="P41" s="403">
        <v>10307.17798457243</v>
      </c>
      <c r="Q41" s="402">
        <v>13739.356508087772</v>
      </c>
      <c r="R41" s="403">
        <v>15431.500338286036</v>
      </c>
      <c r="S41" s="402">
        <v>17043.826063286266</v>
      </c>
      <c r="T41" s="403">
        <v>18650.830581273294</v>
      </c>
      <c r="U41" s="578"/>
    </row>
    <row r="42" spans="2:21" ht="24.95" customHeight="1" x14ac:dyDescent="0.25">
      <c r="B42" s="775"/>
      <c r="C42" s="775"/>
      <c r="D42" s="176" t="s">
        <v>470</v>
      </c>
      <c r="E42" s="703" t="s">
        <v>1009</v>
      </c>
      <c r="F42" s="703"/>
      <c r="G42" s="703"/>
      <c r="H42" s="703"/>
      <c r="I42" s="703"/>
      <c r="J42" s="703"/>
      <c r="K42" s="703"/>
      <c r="L42" s="703"/>
      <c r="M42" s="703"/>
      <c r="N42" s="703"/>
      <c r="O42" s="703"/>
      <c r="P42" s="703"/>
      <c r="Q42" s="703"/>
      <c r="R42" s="703"/>
      <c r="S42" s="703"/>
      <c r="T42" s="703"/>
      <c r="U42" s="578"/>
    </row>
    <row r="43" spans="2:21" ht="3" customHeight="1" x14ac:dyDescent="0.25">
      <c r="B43" s="41"/>
      <c r="C43" s="41"/>
      <c r="D43" s="42"/>
      <c r="E43" s="231"/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  <c r="T43" s="418"/>
      <c r="U43" s="578"/>
    </row>
    <row r="44" spans="2:21" ht="11.25" customHeight="1" x14ac:dyDescent="0.25">
      <c r="B44" s="45"/>
      <c r="C44" s="41"/>
      <c r="D44" s="46"/>
      <c r="E44" s="231"/>
      <c r="H44" s="417"/>
      <c r="K44" s="634"/>
      <c r="L44" s="634"/>
      <c r="M44" s="634"/>
      <c r="N44" s="634"/>
      <c r="O44" s="634"/>
      <c r="P44" s="634"/>
      <c r="Q44" s="634"/>
      <c r="R44" s="634"/>
      <c r="S44" s="634"/>
      <c r="T44" s="634"/>
      <c r="U44" s="578"/>
    </row>
    <row r="45" spans="2:21" ht="5.25" customHeight="1" x14ac:dyDescent="0.25">
      <c r="D45" s="7"/>
      <c r="H45" s="417"/>
      <c r="U45" s="578"/>
    </row>
    <row r="46" spans="2:21" ht="10.5" customHeight="1" x14ac:dyDescent="0.25">
      <c r="B46" s="48"/>
      <c r="C46" s="48" t="s">
        <v>35</v>
      </c>
      <c r="D46" s="7"/>
      <c r="H46" s="417"/>
    </row>
    <row r="47" spans="2:21" ht="6.75" customHeight="1" x14ac:dyDescent="0.25">
      <c r="D47" s="7"/>
      <c r="H47" s="417"/>
    </row>
    <row r="48" spans="2:21" ht="13.5" customHeight="1" x14ac:dyDescent="0.25">
      <c r="B48" s="49" t="s">
        <v>36</v>
      </c>
      <c r="D48" s="7"/>
      <c r="H48" s="417"/>
    </row>
    <row r="49" spans="2:21" s="50" customFormat="1" ht="9.75" customHeight="1" x14ac:dyDescent="0.15">
      <c r="B49" s="627" t="s">
        <v>37</v>
      </c>
      <c r="C49" s="627"/>
      <c r="D49" s="627"/>
      <c r="E49" s="627"/>
      <c r="F49" s="627"/>
      <c r="G49" s="627"/>
      <c r="H49" s="627"/>
      <c r="I49" s="627"/>
      <c r="J49" s="627"/>
      <c r="K49" s="627"/>
      <c r="L49" s="627"/>
      <c r="M49" s="627"/>
      <c r="N49" s="627"/>
      <c r="O49" s="627"/>
      <c r="P49" s="627"/>
      <c r="Q49" s="627"/>
      <c r="R49" s="627"/>
      <c r="S49" s="627"/>
      <c r="T49" s="627"/>
      <c r="U49" s="575"/>
    </row>
    <row r="50" spans="2:21" s="50" customFormat="1" ht="9.75" customHeight="1" x14ac:dyDescent="0.15">
      <c r="B50" s="627"/>
      <c r="C50" s="627"/>
      <c r="D50" s="627"/>
      <c r="E50" s="627"/>
      <c r="F50" s="627"/>
      <c r="G50" s="627"/>
      <c r="H50" s="627"/>
      <c r="I50" s="627"/>
      <c r="J50" s="627"/>
      <c r="K50" s="627"/>
      <c r="L50" s="627"/>
      <c r="M50" s="627"/>
      <c r="N50" s="627"/>
      <c r="O50" s="627"/>
      <c r="P50" s="627"/>
      <c r="Q50" s="627"/>
      <c r="R50" s="627"/>
      <c r="S50" s="627"/>
      <c r="T50" s="627"/>
      <c r="U50" s="575"/>
    </row>
    <row r="51" spans="2:21" s="50" customFormat="1" ht="7.5" customHeight="1" x14ac:dyDescent="0.15">
      <c r="B51" s="651" t="s">
        <v>83</v>
      </c>
      <c r="C51" s="651"/>
      <c r="D51" s="651"/>
      <c r="E51" s="651"/>
      <c r="F51" s="651"/>
      <c r="G51" s="651"/>
      <c r="H51" s="651"/>
      <c r="I51" s="651"/>
      <c r="J51" s="651"/>
      <c r="K51" s="651"/>
      <c r="L51" s="651"/>
      <c r="M51" s="651"/>
      <c r="N51" s="651"/>
      <c r="O51" s="651"/>
      <c r="P51" s="651"/>
      <c r="Q51" s="651"/>
      <c r="R51" s="651"/>
      <c r="S51" s="651"/>
      <c r="T51" s="651"/>
      <c r="U51" s="576"/>
    </row>
    <row r="52" spans="2:21" s="50" customFormat="1" ht="9.75" customHeight="1" x14ac:dyDescent="0.15">
      <c r="B52" s="651"/>
      <c r="C52" s="651"/>
      <c r="D52" s="651"/>
      <c r="E52" s="651"/>
      <c r="F52" s="651"/>
      <c r="G52" s="651"/>
      <c r="H52" s="651"/>
      <c r="I52" s="651"/>
      <c r="J52" s="651"/>
      <c r="K52" s="651"/>
      <c r="L52" s="651"/>
      <c r="M52" s="651"/>
      <c r="N52" s="651"/>
      <c r="O52" s="651"/>
      <c r="P52" s="651"/>
      <c r="Q52" s="651"/>
      <c r="R52" s="651"/>
      <c r="S52" s="651"/>
      <c r="T52" s="651"/>
      <c r="U52" s="576"/>
    </row>
    <row r="53" spans="2:21" s="50" customFormat="1" ht="10.5" customHeight="1" x14ac:dyDescent="0.15">
      <c r="B53" s="648" t="s">
        <v>107</v>
      </c>
      <c r="C53" s="648"/>
      <c r="D53" s="648"/>
      <c r="E53" s="648"/>
      <c r="F53" s="648"/>
      <c r="G53" s="648"/>
      <c r="H53" s="648"/>
      <c r="I53" s="648"/>
      <c r="J53" s="648"/>
      <c r="K53" s="648"/>
      <c r="L53" s="648"/>
      <c r="M53" s="648"/>
      <c r="N53" s="648"/>
      <c r="O53" s="648"/>
      <c r="P53" s="648"/>
      <c r="Q53" s="648"/>
      <c r="R53" s="648"/>
      <c r="S53" s="648"/>
      <c r="T53" s="648"/>
      <c r="U53" s="574"/>
    </row>
    <row r="54" spans="2:21" s="50" customFormat="1" ht="9.75" customHeight="1" x14ac:dyDescent="0.15">
      <c r="B54" s="648" t="s">
        <v>108</v>
      </c>
      <c r="C54" s="648"/>
      <c r="D54" s="648"/>
      <c r="E54" s="648"/>
      <c r="F54" s="648"/>
      <c r="G54" s="648"/>
      <c r="H54" s="648"/>
      <c r="I54" s="648"/>
      <c r="J54" s="648"/>
      <c r="K54" s="648"/>
      <c r="L54" s="648"/>
      <c r="M54" s="648"/>
      <c r="N54" s="648"/>
      <c r="O54" s="648"/>
      <c r="P54" s="648"/>
      <c r="Q54" s="648"/>
      <c r="R54" s="648"/>
      <c r="S54" s="648"/>
      <c r="T54" s="648"/>
      <c r="U54" s="574"/>
    </row>
    <row r="64" spans="2:21" x14ac:dyDescent="0.25">
      <c r="E64" s="335"/>
    </row>
    <row r="65" spans="5:5" x14ac:dyDescent="0.25">
      <c r="E65" s="335"/>
    </row>
    <row r="66" spans="5:5" x14ac:dyDescent="0.25">
      <c r="E66" s="335"/>
    </row>
    <row r="67" spans="5:5" x14ac:dyDescent="0.25">
      <c r="E67" s="335"/>
    </row>
    <row r="71" spans="5:5" x14ac:dyDescent="0.25">
      <c r="E71" s="335"/>
    </row>
    <row r="72" spans="5:5" x14ac:dyDescent="0.25">
      <c r="E72" s="335"/>
    </row>
    <row r="76" spans="5:5" x14ac:dyDescent="0.25">
      <c r="E76" s="335"/>
    </row>
    <row r="77" spans="5:5" x14ac:dyDescent="0.25">
      <c r="E77" s="335"/>
    </row>
  </sheetData>
  <mergeCells count="44">
    <mergeCell ref="B54:T54"/>
    <mergeCell ref="E42:T42"/>
    <mergeCell ref="C25"/>
    <mergeCell ref="B27:B30"/>
    <mergeCell ref="C27:C30"/>
    <mergeCell ref="B25"/>
    <mergeCell ref="K44:T44"/>
    <mergeCell ref="B49:T50"/>
    <mergeCell ref="B51:T52"/>
    <mergeCell ref="B53:T53"/>
    <mergeCell ref="B31:B38"/>
    <mergeCell ref="C31:C38"/>
    <mergeCell ref="B39:B40"/>
    <mergeCell ref="C39:C40"/>
    <mergeCell ref="B42:C42"/>
    <mergeCell ref="B1:T1"/>
    <mergeCell ref="D2:G2"/>
    <mergeCell ref="H2:K2"/>
    <mergeCell ref="L2:S2"/>
    <mergeCell ref="D3:G3"/>
    <mergeCell ref="H3:K3"/>
    <mergeCell ref="L3:S3"/>
    <mergeCell ref="B4:T4"/>
    <mergeCell ref="B6:D7"/>
    <mergeCell ref="E6:E7"/>
    <mergeCell ref="H6:H7"/>
    <mergeCell ref="I6:I7"/>
    <mergeCell ref="J6:J7"/>
    <mergeCell ref="K6:K7"/>
    <mergeCell ref="L6:L7"/>
    <mergeCell ref="M6:M7"/>
    <mergeCell ref="B17:C18"/>
    <mergeCell ref="B19:C24"/>
    <mergeCell ref="M8:M9"/>
    <mergeCell ref="B9:D9"/>
    <mergeCell ref="B11:B16"/>
    <mergeCell ref="C11:C16"/>
    <mergeCell ref="B8:D8"/>
    <mergeCell ref="E8:E9"/>
    <mergeCell ref="H8:H9"/>
    <mergeCell ref="I8:I9"/>
    <mergeCell ref="J8:J9"/>
    <mergeCell ref="K8:K9"/>
    <mergeCell ref="L8:L9"/>
  </mergeCells>
  <phoneticPr fontId="6" type="noConversion"/>
  <pageMargins left="0.35433070866141736" right="0.23622047244094491" top="0.35433070866141736" bottom="0.35433070866141736" header="0.31496062992125984" footer="0.31496062992125984"/>
  <pageSetup paperSize="9" scale="64" firstPageNumber="0" orientation="portrait" horizontalDpi="4294967293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  <pageSetUpPr fitToPage="1"/>
  </sheetPr>
  <dimension ref="B1:T51"/>
  <sheetViews>
    <sheetView zoomScale="85" zoomScaleNormal="85" workbookViewId="0">
      <selection activeCell="Y17" sqref="Y17"/>
    </sheetView>
  </sheetViews>
  <sheetFormatPr defaultRowHeight="15" x14ac:dyDescent="0.25"/>
  <cols>
    <col min="2" max="3" width="2.7109375" style="335" customWidth="1"/>
    <col min="4" max="4" width="26.7109375" style="335" customWidth="1"/>
    <col min="5" max="20" width="5.7109375" style="335" customWidth="1"/>
  </cols>
  <sheetData>
    <row r="1" spans="2:20" ht="17.25" customHeight="1" x14ac:dyDescent="0.25">
      <c r="B1" s="643" t="s">
        <v>393</v>
      </c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</row>
    <row r="2" spans="2:20" s="9" customFormat="1" ht="11.25" customHeight="1" x14ac:dyDescent="0.2">
      <c r="B2" s="51"/>
      <c r="C2" s="52"/>
      <c r="D2" s="676" t="s">
        <v>39</v>
      </c>
      <c r="E2" s="676"/>
      <c r="F2" s="676"/>
      <c r="G2" s="676"/>
      <c r="H2" s="676" t="s">
        <v>40</v>
      </c>
      <c r="I2" s="676"/>
      <c r="J2" s="676"/>
      <c r="K2" s="676"/>
      <c r="L2" s="676" t="s">
        <v>41</v>
      </c>
      <c r="M2" s="676"/>
      <c r="N2" s="676"/>
      <c r="O2" s="676"/>
      <c r="P2" s="676"/>
      <c r="Q2" s="676"/>
      <c r="R2" s="676"/>
      <c r="S2" s="676"/>
      <c r="T2" s="51"/>
    </row>
    <row r="3" spans="2:20" s="9" customFormat="1" ht="25.5" customHeight="1" x14ac:dyDescent="0.2">
      <c r="D3" s="719" t="s">
        <v>162</v>
      </c>
      <c r="E3" s="720"/>
      <c r="F3" s="720"/>
      <c r="G3" s="721"/>
      <c r="H3" s="719" t="s">
        <v>90</v>
      </c>
      <c r="I3" s="720"/>
      <c r="J3" s="720"/>
      <c r="K3" s="721"/>
      <c r="L3" s="723" t="s">
        <v>696</v>
      </c>
      <c r="M3" s="724"/>
      <c r="N3" s="724"/>
      <c r="O3" s="724"/>
      <c r="P3" s="724"/>
      <c r="Q3" s="724"/>
      <c r="R3" s="724"/>
      <c r="S3" s="725"/>
      <c r="T3" s="51"/>
    </row>
    <row r="4" spans="2:20" ht="12" customHeight="1" x14ac:dyDescent="0.25">
      <c r="B4" s="710" t="s">
        <v>381</v>
      </c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710"/>
      <c r="N4" s="710"/>
      <c r="O4" s="710"/>
      <c r="P4" s="710"/>
      <c r="Q4" s="710"/>
      <c r="R4" s="710"/>
      <c r="S4" s="710"/>
      <c r="T4" s="710"/>
    </row>
    <row r="5" spans="2:20" ht="3" customHeight="1" x14ac:dyDescent="0.25">
      <c r="D5" s="7"/>
      <c r="H5" s="417"/>
    </row>
    <row r="6" spans="2:20" s="13" customFormat="1" ht="10.5" customHeight="1" x14ac:dyDescent="0.2">
      <c r="B6" s="664" t="s">
        <v>3</v>
      </c>
      <c r="C6" s="664"/>
      <c r="D6" s="664"/>
      <c r="E6" s="682">
        <v>100</v>
      </c>
      <c r="F6" s="388">
        <v>105</v>
      </c>
      <c r="G6" s="388">
        <v>115</v>
      </c>
      <c r="H6" s="666">
        <v>130</v>
      </c>
      <c r="I6" s="666">
        <v>150</v>
      </c>
      <c r="J6" s="666">
        <v>160</v>
      </c>
      <c r="K6" s="666">
        <v>180</v>
      </c>
      <c r="L6" s="666">
        <v>200</v>
      </c>
      <c r="M6" s="666">
        <v>230</v>
      </c>
      <c r="N6" s="55"/>
      <c r="O6" s="55"/>
      <c r="P6" s="55"/>
      <c r="Q6" s="55"/>
      <c r="R6" s="55"/>
      <c r="S6" s="55"/>
      <c r="T6" s="55"/>
    </row>
    <row r="7" spans="2:20" s="13" customFormat="1" ht="10.5" customHeight="1" x14ac:dyDescent="0.2">
      <c r="B7" s="664"/>
      <c r="C7" s="664"/>
      <c r="D7" s="664"/>
      <c r="E7" s="682"/>
      <c r="F7" s="385" t="s">
        <v>91</v>
      </c>
      <c r="G7" s="385" t="s">
        <v>92</v>
      </c>
      <c r="H7" s="666"/>
      <c r="I7" s="666"/>
      <c r="J7" s="666"/>
      <c r="K7" s="666"/>
      <c r="L7" s="666"/>
      <c r="M7" s="666"/>
      <c r="N7" s="339">
        <v>250</v>
      </c>
      <c r="O7" s="339">
        <v>280</v>
      </c>
      <c r="P7" s="339">
        <v>300</v>
      </c>
      <c r="Q7" s="339">
        <v>350</v>
      </c>
      <c r="R7" s="339">
        <v>400</v>
      </c>
      <c r="S7" s="339">
        <v>450</v>
      </c>
      <c r="T7" s="339">
        <v>500</v>
      </c>
    </row>
    <row r="8" spans="2:20" s="13" customFormat="1" ht="11.25" customHeight="1" x14ac:dyDescent="0.2">
      <c r="B8" s="661" t="s">
        <v>46</v>
      </c>
      <c r="C8" s="661"/>
      <c r="D8" s="661"/>
      <c r="E8" s="681" t="s">
        <v>93</v>
      </c>
      <c r="F8" s="339">
        <v>110</v>
      </c>
      <c r="G8" s="339">
        <v>120</v>
      </c>
      <c r="H8" s="659" t="s">
        <v>105</v>
      </c>
      <c r="I8" s="659" t="s">
        <v>94</v>
      </c>
      <c r="J8" s="659" t="s">
        <v>53</v>
      </c>
      <c r="K8" s="659" t="s">
        <v>95</v>
      </c>
      <c r="L8" s="659" t="s">
        <v>96</v>
      </c>
      <c r="M8" s="659" t="s">
        <v>97</v>
      </c>
      <c r="N8" s="338" t="s">
        <v>98</v>
      </c>
      <c r="O8" s="338" t="s">
        <v>99</v>
      </c>
      <c r="P8" s="338" t="s">
        <v>100</v>
      </c>
      <c r="Q8" s="338" t="s">
        <v>101</v>
      </c>
      <c r="R8" s="338" t="s">
        <v>102</v>
      </c>
      <c r="S8" s="338" t="s">
        <v>103</v>
      </c>
      <c r="T8" s="338" t="s">
        <v>104</v>
      </c>
    </row>
    <row r="9" spans="2:20" s="13" customFormat="1" ht="10.5" customHeight="1" x14ac:dyDescent="0.25">
      <c r="B9" s="660"/>
      <c r="C9" s="660"/>
      <c r="D9" s="660"/>
      <c r="E9" s="681"/>
      <c r="F9" s="385" t="s">
        <v>50</v>
      </c>
      <c r="G9" s="385" t="s">
        <v>51</v>
      </c>
      <c r="H9" s="659"/>
      <c r="I9" s="659"/>
      <c r="J9" s="659"/>
      <c r="K9" s="659"/>
      <c r="L9" s="659"/>
      <c r="M9" s="659"/>
      <c r="N9" s="385"/>
      <c r="O9" s="385"/>
      <c r="P9" s="385"/>
      <c r="Q9" s="385"/>
      <c r="R9" s="385"/>
      <c r="S9" s="385"/>
      <c r="T9" s="385"/>
    </row>
    <row r="10" spans="2:20" ht="3" customHeight="1" x14ac:dyDescent="0.25">
      <c r="D10" s="2"/>
      <c r="E10" s="333"/>
      <c r="F10" s="333"/>
      <c r="G10" s="333"/>
      <c r="H10" s="418"/>
      <c r="I10" s="333"/>
      <c r="J10" s="333"/>
      <c r="K10" s="333"/>
      <c r="L10" s="333"/>
      <c r="M10" s="333"/>
      <c r="N10" s="333"/>
      <c r="O10" s="333"/>
      <c r="P10" s="333"/>
      <c r="Q10" s="333"/>
    </row>
    <row r="11" spans="2:20" ht="24.95" customHeight="1" x14ac:dyDescent="0.25">
      <c r="B11" s="636" t="s">
        <v>4</v>
      </c>
      <c r="C11" s="637" t="s">
        <v>444</v>
      </c>
      <c r="D11" s="241">
        <v>1000</v>
      </c>
      <c r="E11" s="402">
        <v>3685.9562419433246</v>
      </c>
      <c r="F11" s="403">
        <v>3898.9916418389048</v>
      </c>
      <c r="G11" s="402">
        <v>4114.246160483397</v>
      </c>
      <c r="H11" s="403">
        <v>4327.2815603789786</v>
      </c>
      <c r="I11" s="402">
        <v>4762.228835165788</v>
      </c>
      <c r="J11" s="403">
        <v>4975.2642350613687</v>
      </c>
      <c r="K11" s="402">
        <v>5403.5541536014425</v>
      </c>
      <c r="L11" s="403">
        <v>5887.3220408643228</v>
      </c>
      <c r="M11" s="402">
        <v>6941.4034465976629</v>
      </c>
      <c r="N11" s="403">
        <v>7398.5419088735962</v>
      </c>
      <c r="O11" s="402">
        <v>8084.2496022874966</v>
      </c>
      <c r="P11" s="403">
        <v>8596.8660332862364</v>
      </c>
      <c r="Q11" s="402">
        <v>11459.529219383099</v>
      </c>
      <c r="R11" s="403">
        <v>12870.888743691319</v>
      </c>
      <c r="S11" s="402">
        <v>14215.674705532168</v>
      </c>
      <c r="T11" s="403">
        <v>15556.022429875196</v>
      </c>
    </row>
    <row r="12" spans="2:20" ht="24.95" customHeight="1" x14ac:dyDescent="0.25">
      <c r="B12" s="636"/>
      <c r="C12" s="637"/>
      <c r="D12" s="176">
        <v>750</v>
      </c>
      <c r="E12" s="402">
        <v>3133.0628056518253</v>
      </c>
      <c r="F12" s="403">
        <v>3314.142895563069</v>
      </c>
      <c r="G12" s="402">
        <v>3497.1092364108877</v>
      </c>
      <c r="H12" s="403">
        <v>3678.1893263221314</v>
      </c>
      <c r="I12" s="402">
        <v>4047.8945098909194</v>
      </c>
      <c r="J12" s="403">
        <v>4228.9745998021635</v>
      </c>
      <c r="K12" s="402">
        <v>4593.0210305612263</v>
      </c>
      <c r="L12" s="403">
        <v>5004.2237347346736</v>
      </c>
      <c r="M12" s="402">
        <v>5900.1929296080134</v>
      </c>
      <c r="N12" s="403">
        <v>6288.7606225425552</v>
      </c>
      <c r="O12" s="402">
        <v>6871.6121619443711</v>
      </c>
      <c r="P12" s="403">
        <v>7307.336128293301</v>
      </c>
      <c r="Q12" s="402">
        <v>9740.5998364756342</v>
      </c>
      <c r="R12" s="403">
        <v>10940.255432137623</v>
      </c>
      <c r="S12" s="402">
        <v>12083.323499702345</v>
      </c>
      <c r="T12" s="403">
        <v>13222.619065393916</v>
      </c>
    </row>
    <row r="13" spans="2:20" ht="24.95" customHeight="1" x14ac:dyDescent="0.25">
      <c r="B13" s="636"/>
      <c r="C13" s="637"/>
      <c r="D13" s="176">
        <v>500</v>
      </c>
      <c r="E13" s="402">
        <v>2764.4671814574936</v>
      </c>
      <c r="F13" s="403">
        <v>2924.2437313791784</v>
      </c>
      <c r="G13" s="402">
        <v>3085.6846203625478</v>
      </c>
      <c r="H13" s="403">
        <v>3245.461170284234</v>
      </c>
      <c r="I13" s="402">
        <v>3571.6716263743406</v>
      </c>
      <c r="J13" s="403">
        <v>3731.4481762960263</v>
      </c>
      <c r="K13" s="402">
        <v>4052.6656152010814</v>
      </c>
      <c r="L13" s="403">
        <v>4415.4915306482426</v>
      </c>
      <c r="M13" s="402">
        <v>5206.0525849482465</v>
      </c>
      <c r="N13" s="403">
        <v>5548.9064316551967</v>
      </c>
      <c r="O13" s="402">
        <v>6063.1872017156229</v>
      </c>
      <c r="P13" s="403">
        <v>6447.6495249646769</v>
      </c>
      <c r="Q13" s="402">
        <v>8594.6469145373248</v>
      </c>
      <c r="R13" s="403">
        <v>9653.1665577684889</v>
      </c>
      <c r="S13" s="402">
        <v>10661.756029149125</v>
      </c>
      <c r="T13" s="403">
        <v>11667.016822406398</v>
      </c>
    </row>
    <row r="14" spans="2:20" ht="24.95" customHeight="1" x14ac:dyDescent="0.25">
      <c r="B14" s="636"/>
      <c r="C14" s="637"/>
      <c r="D14" s="176">
        <v>350</v>
      </c>
      <c r="E14" s="402">
        <v>2211.5737451659948</v>
      </c>
      <c r="F14" s="403">
        <v>2339.3949851033431</v>
      </c>
      <c r="G14" s="402">
        <v>2468.5476962900384</v>
      </c>
      <c r="H14" s="403">
        <v>2596.3689362273872</v>
      </c>
      <c r="I14" s="402">
        <v>2857.3373010994728</v>
      </c>
      <c r="J14" s="403">
        <v>2985.1585410368207</v>
      </c>
      <c r="K14" s="402">
        <v>3242.1324921608648</v>
      </c>
      <c r="L14" s="403">
        <v>3532.3932245185943</v>
      </c>
      <c r="M14" s="402">
        <v>4164.8420679585979</v>
      </c>
      <c r="N14" s="403">
        <v>4439.1251453241575</v>
      </c>
      <c r="O14" s="402">
        <v>4850.5497613724974</v>
      </c>
      <c r="P14" s="403">
        <v>5158.1196199717424</v>
      </c>
      <c r="Q14" s="402">
        <v>6875.7175316298599</v>
      </c>
      <c r="R14" s="403">
        <v>7722.5332462147908</v>
      </c>
      <c r="S14" s="402">
        <v>8529.4048233193025</v>
      </c>
      <c r="T14" s="403">
        <v>9333.6134579251193</v>
      </c>
    </row>
    <row r="15" spans="2:20" ht="24.95" customHeight="1" x14ac:dyDescent="0.25">
      <c r="B15" s="636"/>
      <c r="C15" s="637"/>
      <c r="D15" s="176">
        <v>250</v>
      </c>
      <c r="E15" s="402">
        <v>1842.9781209716623</v>
      </c>
      <c r="F15" s="403">
        <v>1949.4958209194524</v>
      </c>
      <c r="G15" s="402">
        <v>2057.1230802416985</v>
      </c>
      <c r="H15" s="403">
        <v>2163.6407801894893</v>
      </c>
      <c r="I15" s="402">
        <v>2381.114417582894</v>
      </c>
      <c r="J15" s="403">
        <v>2487.6321175306844</v>
      </c>
      <c r="K15" s="402">
        <v>2701.7770768007213</v>
      </c>
      <c r="L15" s="403">
        <v>2943.6610204321614</v>
      </c>
      <c r="M15" s="402">
        <v>3470.7017232988314</v>
      </c>
      <c r="N15" s="403">
        <v>3699.2709544367981</v>
      </c>
      <c r="O15" s="402">
        <v>4042.1248011437483</v>
      </c>
      <c r="P15" s="403">
        <v>4298.4330166431182</v>
      </c>
      <c r="Q15" s="402">
        <v>5729.7646096915496</v>
      </c>
      <c r="R15" s="403">
        <v>6435.4443718456596</v>
      </c>
      <c r="S15" s="402">
        <v>7107.8373527660842</v>
      </c>
      <c r="T15" s="403">
        <v>7778.0112149375982</v>
      </c>
    </row>
    <row r="16" spans="2:20" ht="24.95" customHeight="1" x14ac:dyDescent="0.25">
      <c r="B16" s="636"/>
      <c r="C16" s="637"/>
      <c r="D16" s="176">
        <v>150</v>
      </c>
      <c r="E16" s="402">
        <v>1474.3824967773298</v>
      </c>
      <c r="F16" s="403">
        <v>1559.596656735562</v>
      </c>
      <c r="G16" s="402">
        <v>1645.6984641933593</v>
      </c>
      <c r="H16" s="403">
        <v>1730.912624151591</v>
      </c>
      <c r="I16" s="402">
        <v>1904.891534066315</v>
      </c>
      <c r="J16" s="403">
        <v>1990.1056940245473</v>
      </c>
      <c r="K16" s="402">
        <v>2161.4216614405768</v>
      </c>
      <c r="L16" s="403">
        <v>2354.928816345729</v>
      </c>
      <c r="M16" s="402">
        <v>2776.5613786390654</v>
      </c>
      <c r="N16" s="403">
        <v>2959.4167635494382</v>
      </c>
      <c r="O16" s="402">
        <v>3233.6998409149987</v>
      </c>
      <c r="P16" s="403">
        <v>3438.7464133144945</v>
      </c>
      <c r="Q16" s="402">
        <v>4583.8116877532402</v>
      </c>
      <c r="R16" s="403">
        <v>5148.3554974765284</v>
      </c>
      <c r="S16" s="402">
        <v>5686.2698822128687</v>
      </c>
      <c r="T16" s="403">
        <v>6222.408971950078</v>
      </c>
    </row>
    <row r="17" spans="2:20" ht="24.95" customHeight="1" x14ac:dyDescent="0.25">
      <c r="B17" s="657" t="s">
        <v>6</v>
      </c>
      <c r="C17" s="658"/>
      <c r="D17" s="176" t="s">
        <v>442</v>
      </c>
      <c r="E17" s="402">
        <v>4006.4741760253532</v>
      </c>
      <c r="F17" s="403">
        <v>4238.0343933031572</v>
      </c>
      <c r="G17" s="402">
        <v>4472.0066961776056</v>
      </c>
      <c r="H17" s="403">
        <v>4703.5669134554119</v>
      </c>
      <c r="I17" s="402">
        <v>5176.3356903975955</v>
      </c>
      <c r="J17" s="403">
        <v>5407.8959076754008</v>
      </c>
      <c r="K17" s="402">
        <v>5873.4284278276536</v>
      </c>
      <c r="L17" s="403">
        <v>6399.2630878960044</v>
      </c>
      <c r="M17" s="402">
        <v>7545.003746301807</v>
      </c>
      <c r="N17" s="403">
        <v>8041.8933792104317</v>
      </c>
      <c r="O17" s="402">
        <v>8787.2278285733664</v>
      </c>
      <c r="P17" s="403">
        <v>9344.4196013980836</v>
      </c>
      <c r="Q17" s="402">
        <v>12456.010021068585</v>
      </c>
      <c r="R17" s="403">
        <v>13990.096460534043</v>
      </c>
      <c r="S17" s="402">
        <v>15451.820332100186</v>
      </c>
      <c r="T17" s="403">
        <v>16908.72003247304</v>
      </c>
    </row>
    <row r="18" spans="2:20" ht="24.95" customHeight="1" x14ac:dyDescent="0.25">
      <c r="B18" s="653"/>
      <c r="C18" s="655"/>
      <c r="D18" s="176" t="s">
        <v>443</v>
      </c>
      <c r="E18" s="402">
        <v>3317.3606177489919</v>
      </c>
      <c r="F18" s="403">
        <v>3509.0924776550141</v>
      </c>
      <c r="G18" s="402">
        <v>3702.8215444350576</v>
      </c>
      <c r="H18" s="403">
        <v>3894.5534043410807</v>
      </c>
      <c r="I18" s="402">
        <v>4286.0059516492092</v>
      </c>
      <c r="J18" s="403">
        <v>4477.737811555231</v>
      </c>
      <c r="K18" s="402">
        <v>4863.1987382412981</v>
      </c>
      <c r="L18" s="403">
        <v>5298.58983677789</v>
      </c>
      <c r="M18" s="402">
        <v>6247.2631019378969</v>
      </c>
      <c r="N18" s="403">
        <v>6658.6877179862349</v>
      </c>
      <c r="O18" s="402">
        <v>7275.8246420587484</v>
      </c>
      <c r="P18" s="403">
        <v>7737.1794299576122</v>
      </c>
      <c r="Q18" s="402">
        <v>10313.576297444792</v>
      </c>
      <c r="R18" s="403">
        <v>11583.799869322185</v>
      </c>
      <c r="S18" s="402">
        <v>12794.107234978952</v>
      </c>
      <c r="T18" s="403">
        <v>14000.420186887679</v>
      </c>
    </row>
    <row r="19" spans="2:20" ht="24.95" customHeight="1" x14ac:dyDescent="0.25">
      <c r="B19" s="657" t="s">
        <v>9</v>
      </c>
      <c r="C19" s="658"/>
      <c r="D19" s="247" t="s">
        <v>697</v>
      </c>
      <c r="E19" s="402">
        <v>4326.9921101073814</v>
      </c>
      <c r="F19" s="403">
        <v>4577.0771447674106</v>
      </c>
      <c r="G19" s="402">
        <v>4829.7672318718151</v>
      </c>
      <c r="H19" s="403">
        <v>5079.8522665318442</v>
      </c>
      <c r="I19" s="402">
        <v>5590.4425456294039</v>
      </c>
      <c r="J19" s="403">
        <v>5840.5275802894339</v>
      </c>
      <c r="K19" s="402">
        <v>6343.3027020538684</v>
      </c>
      <c r="L19" s="403">
        <v>6911.2041349276851</v>
      </c>
      <c r="M19" s="402">
        <v>8148.604046005953</v>
      </c>
      <c r="N19" s="403">
        <v>8685.2448495472654</v>
      </c>
      <c r="O19" s="402">
        <v>9490.2060548592362</v>
      </c>
      <c r="P19" s="403">
        <v>10091.973169509929</v>
      </c>
      <c r="Q19" s="402">
        <v>13452.490822754076</v>
      </c>
      <c r="R19" s="403">
        <v>15109.304177376769</v>
      </c>
      <c r="S19" s="402">
        <v>16687.965958668199</v>
      </c>
      <c r="T19" s="403">
        <v>18261.417635070884</v>
      </c>
    </row>
    <row r="20" spans="2:20" s="335" customFormat="1" ht="24.95" customHeight="1" x14ac:dyDescent="0.25">
      <c r="B20" s="652"/>
      <c r="C20" s="654"/>
      <c r="D20" s="247" t="s">
        <v>1161</v>
      </c>
      <c r="E20" s="570">
        <v>6410.358681640565</v>
      </c>
      <c r="F20" s="571">
        <v>6780.8550292850523</v>
      </c>
      <c r="G20" s="570">
        <v>7155.2107138841693</v>
      </c>
      <c r="H20" s="571">
        <v>7525.7070615286593</v>
      </c>
      <c r="I20" s="570">
        <v>8282.1371046361528</v>
      </c>
      <c r="J20" s="571">
        <v>8652.633452280641</v>
      </c>
      <c r="K20" s="570">
        <v>9397.4854845242462</v>
      </c>
      <c r="L20" s="571">
        <v>10238.820940633605</v>
      </c>
      <c r="M20" s="570">
        <v>12072.005994082892</v>
      </c>
      <c r="N20" s="571">
        <v>12867.02940673669</v>
      </c>
      <c r="O20" s="570">
        <v>14059.564525717387</v>
      </c>
      <c r="P20" s="571">
        <v>14951.071362236935</v>
      </c>
      <c r="Q20" s="570">
        <v>19929.616033709739</v>
      </c>
      <c r="R20" s="571">
        <v>22384.15433685447</v>
      </c>
      <c r="S20" s="570">
        <v>24722.912531360296</v>
      </c>
      <c r="T20" s="571">
        <v>27053.952051956865</v>
      </c>
    </row>
    <row r="21" spans="2:20" ht="24.95" customHeight="1" x14ac:dyDescent="0.25">
      <c r="B21" s="652"/>
      <c r="C21" s="654"/>
      <c r="D21" s="247" t="s">
        <v>698</v>
      </c>
      <c r="E21" s="402">
        <v>6410.358681640565</v>
      </c>
      <c r="F21" s="403">
        <v>6780.8550292850523</v>
      </c>
      <c r="G21" s="402">
        <v>7155.2107138841693</v>
      </c>
      <c r="H21" s="403">
        <v>7525.7070615286593</v>
      </c>
      <c r="I21" s="402">
        <v>8282.1371046361528</v>
      </c>
      <c r="J21" s="403">
        <v>8652.633452280641</v>
      </c>
      <c r="K21" s="402">
        <v>9397.4854845242462</v>
      </c>
      <c r="L21" s="403">
        <v>10238.820940633605</v>
      </c>
      <c r="M21" s="402">
        <v>12072.005994082892</v>
      </c>
      <c r="N21" s="403">
        <v>12867.02940673669</v>
      </c>
      <c r="O21" s="402">
        <v>14059.564525717387</v>
      </c>
      <c r="P21" s="403">
        <v>14951.071362236935</v>
      </c>
      <c r="Q21" s="402">
        <v>19929.616033709739</v>
      </c>
      <c r="R21" s="403">
        <v>22384.15433685447</v>
      </c>
      <c r="S21" s="402">
        <v>24722.912531360296</v>
      </c>
      <c r="T21" s="403">
        <v>27053.952051956865</v>
      </c>
    </row>
    <row r="22" spans="2:20" s="242" customFormat="1" ht="24.95" customHeight="1" x14ac:dyDescent="0.25">
      <c r="B22" s="652"/>
      <c r="C22" s="654"/>
      <c r="D22" s="247" t="s">
        <v>699</v>
      </c>
      <c r="E22" s="402">
        <v>6410.358681640565</v>
      </c>
      <c r="F22" s="403">
        <v>6780.8550292850523</v>
      </c>
      <c r="G22" s="402">
        <v>7155.2107138841693</v>
      </c>
      <c r="H22" s="403">
        <v>7525.7070615286593</v>
      </c>
      <c r="I22" s="402">
        <v>8282.1371046361528</v>
      </c>
      <c r="J22" s="403">
        <v>8652.633452280641</v>
      </c>
      <c r="K22" s="402">
        <v>9397.4854845242462</v>
      </c>
      <c r="L22" s="403">
        <v>10238.820940633605</v>
      </c>
      <c r="M22" s="402">
        <v>12072.005994082892</v>
      </c>
      <c r="N22" s="403">
        <v>12867.02940673669</v>
      </c>
      <c r="O22" s="402">
        <v>14059.564525717387</v>
      </c>
      <c r="P22" s="403">
        <v>14951.071362236935</v>
      </c>
      <c r="Q22" s="402">
        <v>19929.616033709739</v>
      </c>
      <c r="R22" s="403">
        <v>22384.15433685447</v>
      </c>
      <c r="S22" s="402">
        <v>24722.912531360296</v>
      </c>
      <c r="T22" s="403">
        <v>27053.952051956865</v>
      </c>
    </row>
    <row r="23" spans="2:20" s="314" customFormat="1" ht="24.95" customHeight="1" x14ac:dyDescent="0.25">
      <c r="B23" s="652"/>
      <c r="C23" s="654"/>
      <c r="D23" s="247" t="s">
        <v>823</v>
      </c>
      <c r="E23" s="402">
        <v>7856.6013492864295</v>
      </c>
      <c r="F23" s="403">
        <v>8227.0976969309177</v>
      </c>
      <c r="G23" s="402">
        <v>8697.3666760729448</v>
      </c>
      <c r="H23" s="403">
        <v>9179.3013782823782</v>
      </c>
      <c r="I23" s="402">
        <v>10008.993039375206</v>
      </c>
      <c r="J23" s="403">
        <v>10564.189359569973</v>
      </c>
      <c r="K23" s="402">
        <v>11402.367176352818</v>
      </c>
      <c r="L23" s="403">
        <v>12428.402605012454</v>
      </c>
      <c r="M23" s="402">
        <v>14477.995592582449</v>
      </c>
      <c r="N23" s="403">
        <v>15736.643784962062</v>
      </c>
      <c r="O23" s="402">
        <v>17126.290153290316</v>
      </c>
      <c r="P23" s="403">
        <v>18311.479375226681</v>
      </c>
      <c r="Q23" s="402">
        <v>23504.875089207817</v>
      </c>
      <c r="R23" s="403">
        <v>27171.179411953755</v>
      </c>
      <c r="S23" s="402">
        <v>30146.728203973547</v>
      </c>
      <c r="T23" s="403">
        <v>33058.597936241938</v>
      </c>
    </row>
    <row r="24" spans="2:20" s="335" customFormat="1" ht="24.95" customHeight="1" x14ac:dyDescent="0.25">
      <c r="B24" s="653"/>
      <c r="C24" s="655"/>
      <c r="D24" s="247" t="s">
        <v>1162</v>
      </c>
      <c r="E24" s="570">
        <v>7856.6013492864295</v>
      </c>
      <c r="F24" s="571">
        <v>8227.0976969309177</v>
      </c>
      <c r="G24" s="570">
        <v>8697.3666760729448</v>
      </c>
      <c r="H24" s="571">
        <v>9179.3013782823782</v>
      </c>
      <c r="I24" s="570">
        <v>10008.993039375206</v>
      </c>
      <c r="J24" s="571">
        <v>10564.189359569973</v>
      </c>
      <c r="K24" s="570">
        <v>11402.367176352818</v>
      </c>
      <c r="L24" s="571">
        <v>12428.402605012454</v>
      </c>
      <c r="M24" s="570">
        <v>14477.995592582449</v>
      </c>
      <c r="N24" s="571">
        <v>15736.643784962062</v>
      </c>
      <c r="O24" s="570">
        <v>17126.290153290316</v>
      </c>
      <c r="P24" s="571">
        <v>18311.479375226681</v>
      </c>
      <c r="Q24" s="570">
        <v>23504.875089207817</v>
      </c>
      <c r="R24" s="571">
        <v>27171.179411953755</v>
      </c>
      <c r="S24" s="570">
        <v>30146.728203973547</v>
      </c>
      <c r="T24" s="571">
        <v>33058.597936241938</v>
      </c>
    </row>
    <row r="25" spans="2:20" ht="24.95" customHeight="1" x14ac:dyDescent="0.25">
      <c r="B25" s="410" t="s">
        <v>64</v>
      </c>
      <c r="C25" s="411" t="s">
        <v>18</v>
      </c>
      <c r="D25" s="176" t="s">
        <v>445</v>
      </c>
      <c r="E25" s="402">
        <v>4228.8246119341538</v>
      </c>
      <c r="F25" s="403">
        <v>4455.368787573484</v>
      </c>
      <c r="G25" s="402">
        <v>4681.9129632128133</v>
      </c>
      <c r="H25" s="403">
        <v>4905.4365498436182</v>
      </c>
      <c r="I25" s="402">
        <v>5355.5043121137542</v>
      </c>
      <c r="J25" s="403">
        <v>5582.0484877530826</v>
      </c>
      <c r="K25" s="402">
        <v>6032.1162500232176</v>
      </c>
      <c r="L25" s="403">
        <v>6485.2046013018789</v>
      </c>
      <c r="M25" s="402">
        <v>7681.3578486775377</v>
      </c>
      <c r="N25" s="403">
        <v>8164.6520900414407</v>
      </c>
      <c r="O25" s="402">
        <v>8877.5110960531983</v>
      </c>
      <c r="P25" s="403">
        <v>9436.3200626302132</v>
      </c>
      <c r="Q25" s="402">
        <v>12511.279673308047</v>
      </c>
      <c r="R25" s="403">
        <v>14009.491821536149</v>
      </c>
      <c r="S25" s="402">
        <v>15417.086299508517</v>
      </c>
      <c r="T25" s="403">
        <v>16824.680777480884</v>
      </c>
    </row>
    <row r="26" spans="2:20" ht="24.95" customHeight="1" x14ac:dyDescent="0.25">
      <c r="B26" s="629" t="s">
        <v>66</v>
      </c>
      <c r="C26" s="630" t="s">
        <v>24</v>
      </c>
      <c r="D26" s="176" t="s">
        <v>423</v>
      </c>
      <c r="E26" s="402">
        <v>920.97813690036025</v>
      </c>
      <c r="F26" s="403">
        <v>970.31625137716537</v>
      </c>
      <c r="G26" s="402">
        <v>1019.65436585397</v>
      </c>
      <c r="H26" s="403">
        <v>1068.3346388044179</v>
      </c>
      <c r="I26" s="402">
        <v>1166.3530262316704</v>
      </c>
      <c r="J26" s="403">
        <v>1215.6911407084756</v>
      </c>
      <c r="K26" s="402">
        <v>1313.7095281357281</v>
      </c>
      <c r="L26" s="403">
        <v>1412.3857570893379</v>
      </c>
      <c r="M26" s="402">
        <v>1672.8910015268684</v>
      </c>
      <c r="N26" s="403">
        <v>1778.1456457440529</v>
      </c>
      <c r="O26" s="402">
        <v>1933.3962459643992</v>
      </c>
      <c r="P26" s="403">
        <v>2055.0969283405179</v>
      </c>
      <c r="Q26" s="402">
        <v>2724.7796021723516</v>
      </c>
      <c r="R26" s="403">
        <v>3051.0689992456219</v>
      </c>
      <c r="S26" s="402">
        <v>3357.6231505281703</v>
      </c>
      <c r="T26" s="403">
        <v>3664.1773018107187</v>
      </c>
    </row>
    <row r="27" spans="2:20" ht="24.95" customHeight="1" x14ac:dyDescent="0.25">
      <c r="B27" s="629"/>
      <c r="C27" s="630"/>
      <c r="D27" s="176" t="s">
        <v>700</v>
      </c>
      <c r="E27" s="402">
        <v>1534.9635615006005</v>
      </c>
      <c r="F27" s="403">
        <v>1617.1937522952753</v>
      </c>
      <c r="G27" s="402">
        <v>1699.4239430899504</v>
      </c>
      <c r="H27" s="403">
        <v>1780.5577313406961</v>
      </c>
      <c r="I27" s="402">
        <v>1943.9217103861174</v>
      </c>
      <c r="J27" s="403">
        <v>2026.1519011807923</v>
      </c>
      <c r="K27" s="402">
        <v>2189.5158802262135</v>
      </c>
      <c r="L27" s="403">
        <v>2353.9762618155632</v>
      </c>
      <c r="M27" s="402">
        <v>2788.1516692114478</v>
      </c>
      <c r="N27" s="403">
        <v>2963.5760762400878</v>
      </c>
      <c r="O27" s="402">
        <v>3222.3270766073324</v>
      </c>
      <c r="P27" s="403">
        <v>3425.1615472341969</v>
      </c>
      <c r="Q27" s="402">
        <v>4541.299336953919</v>
      </c>
      <c r="R27" s="403">
        <v>5085.1149987427034</v>
      </c>
      <c r="S27" s="402">
        <v>5596.0385842136175</v>
      </c>
      <c r="T27" s="403">
        <v>6106.9621696845325</v>
      </c>
    </row>
    <row r="28" spans="2:20" ht="24.95" customHeight="1" x14ac:dyDescent="0.25">
      <c r="B28" s="685" t="s">
        <v>23</v>
      </c>
      <c r="C28" s="686" t="s">
        <v>24</v>
      </c>
      <c r="D28" s="247" t="s">
        <v>430</v>
      </c>
      <c r="E28" s="402">
        <v>767.48178075030023</v>
      </c>
      <c r="F28" s="403">
        <v>808.59687614763766</v>
      </c>
      <c r="G28" s="402">
        <v>849.7119715449752</v>
      </c>
      <c r="H28" s="403">
        <v>890.27886567034818</v>
      </c>
      <c r="I28" s="402">
        <v>971.96085519305871</v>
      </c>
      <c r="J28" s="403">
        <v>1013.0759505903961</v>
      </c>
      <c r="K28" s="402">
        <v>1094.7579401131068</v>
      </c>
      <c r="L28" s="403">
        <v>1176.9881309077816</v>
      </c>
      <c r="M28" s="402">
        <v>1394.0758346057239</v>
      </c>
      <c r="N28" s="403">
        <v>1481.7880381200439</v>
      </c>
      <c r="O28" s="402">
        <v>1611.1635383036662</v>
      </c>
      <c r="P28" s="403">
        <v>1712.5807736170984</v>
      </c>
      <c r="Q28" s="402">
        <v>2270.6496684769595</v>
      </c>
      <c r="R28" s="403">
        <v>2542.5574993713517</v>
      </c>
      <c r="S28" s="402">
        <v>2798.0192921068087</v>
      </c>
      <c r="T28" s="403">
        <v>3053.4810848422662</v>
      </c>
    </row>
    <row r="29" spans="2:20" ht="24.95" customHeight="1" x14ac:dyDescent="0.25">
      <c r="B29" s="677"/>
      <c r="C29" s="679"/>
      <c r="D29" s="247" t="s">
        <v>454</v>
      </c>
      <c r="E29" s="402">
        <v>1381.4672053505403</v>
      </c>
      <c r="F29" s="403">
        <v>1455.4743770657481</v>
      </c>
      <c r="G29" s="402">
        <v>1529.4815487809556</v>
      </c>
      <c r="H29" s="403">
        <v>1602.5019582066266</v>
      </c>
      <c r="I29" s="402">
        <v>1749.5295393475058</v>
      </c>
      <c r="J29" s="403">
        <v>1823.536711062713</v>
      </c>
      <c r="K29" s="402">
        <v>1970.5642922035925</v>
      </c>
      <c r="L29" s="403">
        <v>2118.5786356340068</v>
      </c>
      <c r="M29" s="402">
        <v>2509.3365022903031</v>
      </c>
      <c r="N29" s="403">
        <v>2667.218468616079</v>
      </c>
      <c r="O29" s="402">
        <v>2900.0943689465994</v>
      </c>
      <c r="P29" s="403">
        <v>3082.6453925107776</v>
      </c>
      <c r="Q29" s="402">
        <v>4087.1694032585278</v>
      </c>
      <c r="R29" s="403">
        <v>4576.6034988684332</v>
      </c>
      <c r="S29" s="402">
        <v>5036.4347257922564</v>
      </c>
      <c r="T29" s="403">
        <v>5496.2659527160786</v>
      </c>
    </row>
    <row r="30" spans="2:20" ht="24.95" customHeight="1" x14ac:dyDescent="0.25">
      <c r="B30" s="677"/>
      <c r="C30" s="679"/>
      <c r="D30" s="247" t="s">
        <v>426</v>
      </c>
      <c r="E30" s="402">
        <v>2148.9489861008406</v>
      </c>
      <c r="F30" s="403">
        <v>2264.0712532133857</v>
      </c>
      <c r="G30" s="402">
        <v>2379.1935203259309</v>
      </c>
      <c r="H30" s="403">
        <v>2492.7808238769749</v>
      </c>
      <c r="I30" s="402">
        <v>2721.4903945405645</v>
      </c>
      <c r="J30" s="403">
        <v>2836.6126616531096</v>
      </c>
      <c r="K30" s="402">
        <v>3065.3222323166983</v>
      </c>
      <c r="L30" s="403">
        <v>3295.5667665417891</v>
      </c>
      <c r="M30" s="402">
        <v>3903.4123368960263</v>
      </c>
      <c r="N30" s="403">
        <v>4149.0065067361229</v>
      </c>
      <c r="O30" s="402">
        <v>4511.2579072502649</v>
      </c>
      <c r="P30" s="403">
        <v>4795.2261661278762</v>
      </c>
      <c r="Q30" s="402">
        <v>6357.8190717354864</v>
      </c>
      <c r="R30" s="403">
        <v>7119.1609982397849</v>
      </c>
      <c r="S30" s="402">
        <v>7834.4540178990637</v>
      </c>
      <c r="T30" s="403">
        <v>8549.7470375583434</v>
      </c>
    </row>
    <row r="31" spans="2:20" ht="24.95" customHeight="1" x14ac:dyDescent="0.25">
      <c r="B31" s="677"/>
      <c r="C31" s="679"/>
      <c r="D31" s="247" t="s">
        <v>428</v>
      </c>
      <c r="E31" s="402">
        <v>2994.7139084876717</v>
      </c>
      <c r="F31" s="403">
        <v>3184.8301096049604</v>
      </c>
      <c r="G31" s="402">
        <v>3399.9442887238301</v>
      </c>
      <c r="H31" s="403">
        <v>3553.1117241107108</v>
      </c>
      <c r="I31" s="402">
        <v>3921.3933386164622</v>
      </c>
      <c r="J31" s="403">
        <v>4107.3432100668206</v>
      </c>
      <c r="K31" s="402">
        <v>4475.6248245725719</v>
      </c>
      <c r="L31" s="403">
        <v>4895.4373586429856</v>
      </c>
      <c r="M31" s="402">
        <v>5830.3398078512437</v>
      </c>
      <c r="N31" s="403">
        <v>6223.8386808673622</v>
      </c>
      <c r="O31" s="402">
        <v>6808.9887185622702</v>
      </c>
      <c r="P31" s="403">
        <v>7242.9448454493686</v>
      </c>
      <c r="Q31" s="402">
        <v>9678.3838162788561</v>
      </c>
      <c r="R31" s="403">
        <v>10939.685302814778</v>
      </c>
      <c r="S31" s="402">
        <v>12096.609267168658</v>
      </c>
      <c r="T31" s="403">
        <v>13249.366901855608</v>
      </c>
    </row>
    <row r="32" spans="2:20" ht="24.95" customHeight="1" x14ac:dyDescent="0.25">
      <c r="B32" s="678"/>
      <c r="C32" s="680"/>
      <c r="D32" s="247" t="s">
        <v>758</v>
      </c>
      <c r="E32" s="402">
        <v>4107.5624905756076</v>
      </c>
      <c r="F32" s="403">
        <v>4396.354920646505</v>
      </c>
      <c r="G32" s="402">
        <v>4743.0374050368555</v>
      </c>
      <c r="H32" s="403">
        <v>4948.2839612603639</v>
      </c>
      <c r="I32" s="402">
        <v>5500.2130018742228</v>
      </c>
      <c r="J32" s="403">
        <v>5779.3570895585462</v>
      </c>
      <c r="K32" s="402">
        <v>6331.286130172406</v>
      </c>
      <c r="L32" s="403">
        <v>7000.5302429866651</v>
      </c>
      <c r="M32" s="402">
        <v>8365.770690687059</v>
      </c>
      <c r="N32" s="403">
        <v>8953.8810152505739</v>
      </c>
      <c r="O32" s="402">
        <v>9832.3187334464892</v>
      </c>
      <c r="P32" s="403">
        <v>10463.627318240808</v>
      </c>
      <c r="Q32" s="402">
        <v>14047.547953835925</v>
      </c>
      <c r="R32" s="403">
        <v>15966.690966729248</v>
      </c>
      <c r="S32" s="402">
        <v>17704.708279365495</v>
      </c>
      <c r="T32" s="403">
        <v>19433.077249615173</v>
      </c>
    </row>
    <row r="33" spans="2:20" s="320" customFormat="1" ht="24.95" customHeight="1" x14ac:dyDescent="0.25">
      <c r="B33" s="255"/>
      <c r="C33" s="256"/>
      <c r="D33" s="247" t="s">
        <v>803</v>
      </c>
      <c r="E33" s="309">
        <v>1671.4047669673205</v>
      </c>
      <c r="F33" s="309">
        <v>1760.9443080548554</v>
      </c>
      <c r="G33" s="309">
        <v>1850.4838491423905</v>
      </c>
      <c r="H33" s="309">
        <v>1938.8295296820913</v>
      </c>
      <c r="I33" s="309">
        <v>2116.7147513093282</v>
      </c>
      <c r="J33" s="309">
        <v>2206.2542923968626</v>
      </c>
      <c r="K33" s="309">
        <v>2384.1395140240984</v>
      </c>
      <c r="L33" s="309">
        <v>2563.218596199169</v>
      </c>
      <c r="M33" s="309">
        <v>3035.9873731413541</v>
      </c>
      <c r="N33" s="309">
        <v>3227.0050607947614</v>
      </c>
      <c r="O33" s="309">
        <v>3508.7561500835391</v>
      </c>
      <c r="P33" s="309">
        <v>3729.6203514327913</v>
      </c>
      <c r="Q33" s="309">
        <v>4944.9703891276004</v>
      </c>
      <c r="R33" s="309">
        <v>5537.125220853166</v>
      </c>
      <c r="S33" s="309">
        <v>6093.4642361437154</v>
      </c>
      <c r="T33" s="309">
        <v>6649.8032514342667</v>
      </c>
    </row>
    <row r="34" spans="2:20" s="320" customFormat="1" ht="24.95" customHeight="1" x14ac:dyDescent="0.25">
      <c r="B34" s="255"/>
      <c r="C34" s="256"/>
      <c r="D34" s="247" t="s">
        <v>804</v>
      </c>
      <c r="E34" s="309">
        <v>2329.2219288237438</v>
      </c>
      <c r="F34" s="309">
        <v>2477.0900852483023</v>
      </c>
      <c r="G34" s="309">
        <v>2644.4011134518673</v>
      </c>
      <c r="H34" s="309">
        <v>2763.5313409749974</v>
      </c>
      <c r="I34" s="309">
        <v>3049.9725967016925</v>
      </c>
      <c r="J34" s="309">
        <v>3194.6002744964153</v>
      </c>
      <c r="K34" s="309">
        <v>3481.0415302231108</v>
      </c>
      <c r="L34" s="309">
        <v>3807.5623900556552</v>
      </c>
      <c r="M34" s="309">
        <v>4534.7087394398559</v>
      </c>
      <c r="N34" s="309">
        <v>4840.7634184523922</v>
      </c>
      <c r="O34" s="309">
        <v>5295.8801144373201</v>
      </c>
      <c r="P34" s="309">
        <v>5633.4015464606191</v>
      </c>
      <c r="Q34" s="309">
        <v>7527.6318571057764</v>
      </c>
      <c r="R34" s="309">
        <v>8508.644124411494</v>
      </c>
      <c r="S34" s="309">
        <v>9408.4738744645128</v>
      </c>
      <c r="T34" s="309">
        <v>10305.063145887696</v>
      </c>
    </row>
    <row r="35" spans="2:20" s="320" customFormat="1" ht="24.95" customHeight="1" x14ac:dyDescent="0.25">
      <c r="B35" s="255"/>
      <c r="C35" s="256"/>
      <c r="D35" s="247" t="s">
        <v>805</v>
      </c>
      <c r="E35" s="309">
        <v>3194.7708260032496</v>
      </c>
      <c r="F35" s="309">
        <v>3419.3871605028367</v>
      </c>
      <c r="G35" s="309">
        <v>3689.0290928064423</v>
      </c>
      <c r="H35" s="309">
        <v>3848.6653032025047</v>
      </c>
      <c r="I35" s="309">
        <v>4277.9434459021732</v>
      </c>
      <c r="J35" s="309">
        <v>4495.0555141010918</v>
      </c>
      <c r="K35" s="309">
        <v>4924.3336568007599</v>
      </c>
      <c r="L35" s="309">
        <v>5444.8568556562959</v>
      </c>
      <c r="M35" s="309">
        <v>6506.7105372010437</v>
      </c>
      <c r="N35" s="309">
        <v>6964.129678528222</v>
      </c>
      <c r="O35" s="309">
        <v>7647.3590149028232</v>
      </c>
      <c r="P35" s="309">
        <v>8138.3768030761839</v>
      </c>
      <c r="Q35" s="309">
        <v>10925.870630761274</v>
      </c>
      <c r="R35" s="309">
        <v>12418.537418567188</v>
      </c>
      <c r="S35" s="309">
        <v>13770.328661728718</v>
      </c>
      <c r="T35" s="309">
        <v>15114.615638589577</v>
      </c>
    </row>
    <row r="36" spans="2:20" ht="24.95" customHeight="1" x14ac:dyDescent="0.25">
      <c r="B36" s="652"/>
      <c r="C36" s="654"/>
      <c r="D36" s="246" t="s">
        <v>702</v>
      </c>
      <c r="E36" s="402">
        <v>2849.0483029513621</v>
      </c>
      <c r="F36" s="403">
        <v>3013.7133463489117</v>
      </c>
      <c r="G36" s="402">
        <v>3180.0936506151866</v>
      </c>
      <c r="H36" s="403">
        <v>3344.7586940127371</v>
      </c>
      <c r="I36" s="402">
        <v>3680.9498242827349</v>
      </c>
      <c r="J36" s="403">
        <v>3845.614867680285</v>
      </c>
      <c r="K36" s="402">
        <v>4176.6602153441099</v>
      </c>
      <c r="L36" s="403">
        <v>4550.5870847260467</v>
      </c>
      <c r="M36" s="402">
        <v>5365.3359973701745</v>
      </c>
      <c r="N36" s="403">
        <v>5718.6797363274172</v>
      </c>
      <c r="O36" s="402">
        <v>6248.6953447632823</v>
      </c>
      <c r="P36" s="403">
        <v>6644.9206054386377</v>
      </c>
      <c r="Q36" s="402">
        <v>8857.6071260932185</v>
      </c>
      <c r="R36" s="403">
        <v>9948.5130386019864</v>
      </c>
      <c r="S36" s="402">
        <v>10987.961125049022</v>
      </c>
      <c r="T36" s="403">
        <v>12023.978689758607</v>
      </c>
    </row>
    <row r="37" spans="2:20" ht="24.95" customHeight="1" x14ac:dyDescent="0.25">
      <c r="B37" s="653"/>
      <c r="C37" s="655"/>
      <c r="D37" s="176" t="s">
        <v>701</v>
      </c>
      <c r="E37" s="402">
        <v>2849.0483029513621</v>
      </c>
      <c r="F37" s="403">
        <v>3013.7133463489117</v>
      </c>
      <c r="G37" s="402">
        <v>3180.0936506151866</v>
      </c>
      <c r="H37" s="403">
        <v>3344.7586940127371</v>
      </c>
      <c r="I37" s="402">
        <v>3680.9498242827349</v>
      </c>
      <c r="J37" s="403">
        <v>3845.614867680285</v>
      </c>
      <c r="K37" s="402">
        <v>4176.6602153441099</v>
      </c>
      <c r="L37" s="403">
        <v>4550.5870847260467</v>
      </c>
      <c r="M37" s="402">
        <v>5365.3359973701745</v>
      </c>
      <c r="N37" s="403">
        <v>5718.6797363274172</v>
      </c>
      <c r="O37" s="402">
        <v>6248.6953447632823</v>
      </c>
      <c r="P37" s="403">
        <v>6644.9206054386377</v>
      </c>
      <c r="Q37" s="402">
        <v>8857.6071260932185</v>
      </c>
      <c r="R37" s="403">
        <v>9948.5130386019864</v>
      </c>
      <c r="S37" s="402">
        <v>10987.961125049022</v>
      </c>
      <c r="T37" s="403">
        <v>12023.978689758607</v>
      </c>
    </row>
    <row r="38" spans="2:20" s="335" customFormat="1" ht="24.95" customHeight="1" x14ac:dyDescent="0.25">
      <c r="B38" s="498"/>
      <c r="C38" s="499"/>
      <c r="D38" s="176" t="s">
        <v>824</v>
      </c>
      <c r="E38" s="500">
        <v>3418.8579635416345</v>
      </c>
      <c r="F38" s="501">
        <v>3616.456015618694</v>
      </c>
      <c r="G38" s="500">
        <v>3816.1123807382237</v>
      </c>
      <c r="H38" s="501">
        <v>4013.7104328152841</v>
      </c>
      <c r="I38" s="500">
        <v>4417.1397891392817</v>
      </c>
      <c r="J38" s="501">
        <v>4614.7378412163416</v>
      </c>
      <c r="K38" s="500">
        <v>5011.9922584129317</v>
      </c>
      <c r="L38" s="501">
        <v>5460.7045016712564</v>
      </c>
      <c r="M38" s="500">
        <v>6438.4031968442087</v>
      </c>
      <c r="N38" s="501">
        <v>6862.4156835929007</v>
      </c>
      <c r="O38" s="500">
        <v>7498.4344137159387</v>
      </c>
      <c r="P38" s="501">
        <v>7973.9047265263644</v>
      </c>
      <c r="Q38" s="500">
        <v>10629.128551311862</v>
      </c>
      <c r="R38" s="501">
        <v>11938.215646322382</v>
      </c>
      <c r="S38" s="500">
        <v>13185.553350058826</v>
      </c>
      <c r="T38" s="501">
        <v>14428.774427710328</v>
      </c>
    </row>
    <row r="39" spans="2:20" ht="24.95" customHeight="1" x14ac:dyDescent="0.25">
      <c r="B39" s="656"/>
      <c r="C39" s="656"/>
      <c r="D39" s="176" t="s">
        <v>446</v>
      </c>
      <c r="E39" s="703" t="s">
        <v>447</v>
      </c>
      <c r="F39" s="703"/>
      <c r="G39" s="703"/>
      <c r="H39" s="703"/>
      <c r="I39" s="703"/>
      <c r="J39" s="703"/>
      <c r="K39" s="703"/>
      <c r="L39" s="703"/>
      <c r="M39" s="703"/>
      <c r="N39" s="703"/>
      <c r="O39" s="703"/>
      <c r="P39" s="703"/>
      <c r="Q39" s="703"/>
      <c r="R39" s="703"/>
      <c r="S39" s="703"/>
      <c r="T39" s="703"/>
    </row>
    <row r="40" spans="2:20" ht="12.75" customHeight="1" x14ac:dyDescent="0.25">
      <c r="B40" s="45"/>
      <c r="C40" s="41"/>
      <c r="D40" s="46"/>
      <c r="E40" s="418"/>
      <c r="H40" s="417"/>
      <c r="K40" s="714"/>
      <c r="L40" s="714"/>
      <c r="M40" s="714"/>
      <c r="N40" s="714"/>
      <c r="O40" s="714"/>
      <c r="P40" s="714"/>
      <c r="Q40" s="714"/>
      <c r="R40" s="714"/>
      <c r="S40" s="714"/>
      <c r="T40" s="714"/>
    </row>
    <row r="41" spans="2:20" ht="1.5" hidden="1" customHeight="1" x14ac:dyDescent="0.25">
      <c r="D41" s="7"/>
      <c r="H41" s="417"/>
    </row>
    <row r="42" spans="2:20" ht="10.5" customHeight="1" x14ac:dyDescent="0.25">
      <c r="B42" s="47" t="s">
        <v>34</v>
      </c>
      <c r="C42" s="48" t="s">
        <v>35</v>
      </c>
      <c r="D42" s="7"/>
      <c r="H42" s="417"/>
    </row>
    <row r="43" spans="2:20" ht="0.75" customHeight="1" x14ac:dyDescent="0.25">
      <c r="D43" s="7"/>
      <c r="H43" s="417"/>
    </row>
    <row r="44" spans="2:20" ht="12" customHeight="1" x14ac:dyDescent="0.25">
      <c r="B44" s="49" t="s">
        <v>36</v>
      </c>
      <c r="D44" s="7"/>
      <c r="H44" s="417"/>
    </row>
    <row r="45" spans="2:20" s="50" customFormat="1" ht="9.75" customHeight="1" x14ac:dyDescent="0.15">
      <c r="B45" s="627" t="s">
        <v>37</v>
      </c>
      <c r="C45" s="627"/>
      <c r="D45" s="627"/>
      <c r="E45" s="627"/>
      <c r="F45" s="627"/>
      <c r="G45" s="627"/>
      <c r="H45" s="627"/>
      <c r="I45" s="627"/>
      <c r="J45" s="627"/>
      <c r="K45" s="627"/>
      <c r="L45" s="627"/>
      <c r="M45" s="627"/>
      <c r="N45" s="627"/>
      <c r="O45" s="627"/>
      <c r="P45" s="627"/>
      <c r="Q45" s="627"/>
      <c r="R45" s="627"/>
      <c r="S45" s="627"/>
      <c r="T45" s="627"/>
    </row>
    <row r="46" spans="2:20" s="50" customFormat="1" ht="9.75" customHeight="1" x14ac:dyDescent="0.15">
      <c r="B46" s="627"/>
      <c r="C46" s="627"/>
      <c r="D46" s="627"/>
      <c r="E46" s="627"/>
      <c r="F46" s="627"/>
      <c r="G46" s="627"/>
      <c r="H46" s="627"/>
      <c r="I46" s="627"/>
      <c r="J46" s="627"/>
      <c r="K46" s="627"/>
      <c r="L46" s="627"/>
      <c r="M46" s="627"/>
      <c r="N46" s="627"/>
      <c r="O46" s="627"/>
      <c r="P46" s="627"/>
      <c r="Q46" s="627"/>
      <c r="R46" s="627"/>
      <c r="S46" s="627"/>
      <c r="T46" s="627"/>
    </row>
    <row r="47" spans="2:20" s="50" customFormat="1" ht="9" customHeight="1" x14ac:dyDescent="0.15">
      <c r="B47" s="627" t="s">
        <v>89</v>
      </c>
      <c r="C47" s="627"/>
      <c r="D47" s="627"/>
      <c r="E47" s="627"/>
      <c r="F47" s="627"/>
      <c r="G47" s="627"/>
      <c r="H47" s="627"/>
      <c r="I47" s="627"/>
      <c r="J47" s="627"/>
      <c r="K47" s="627"/>
      <c r="L47" s="627"/>
      <c r="M47" s="627"/>
      <c r="N47" s="627"/>
      <c r="O47" s="627"/>
      <c r="P47" s="627"/>
      <c r="Q47" s="627"/>
      <c r="R47" s="627"/>
      <c r="S47" s="627"/>
      <c r="T47" s="627"/>
    </row>
    <row r="48" spans="2:20" s="50" customFormat="1" ht="26.25" hidden="1" customHeight="1" x14ac:dyDescent="0.15">
      <c r="B48" s="627"/>
      <c r="C48" s="627"/>
      <c r="D48" s="627"/>
      <c r="E48" s="627"/>
      <c r="F48" s="627"/>
      <c r="G48" s="627"/>
      <c r="H48" s="627"/>
      <c r="I48" s="627"/>
      <c r="J48" s="627"/>
      <c r="K48" s="627"/>
      <c r="L48" s="627"/>
      <c r="M48" s="627"/>
      <c r="N48" s="627"/>
      <c r="O48" s="627"/>
      <c r="P48" s="627"/>
      <c r="Q48" s="627"/>
      <c r="R48" s="627"/>
      <c r="S48" s="627"/>
      <c r="T48" s="627"/>
    </row>
    <row r="49" spans="2:20" s="50" customFormat="1" ht="9.75" customHeight="1" x14ac:dyDescent="0.15">
      <c r="B49" s="627"/>
      <c r="C49" s="627"/>
      <c r="D49" s="627"/>
      <c r="E49" s="627"/>
      <c r="F49" s="627"/>
      <c r="G49" s="627"/>
      <c r="H49" s="627"/>
      <c r="I49" s="627"/>
      <c r="J49" s="627"/>
      <c r="K49" s="627"/>
      <c r="L49" s="627"/>
      <c r="M49" s="627"/>
      <c r="N49" s="627"/>
      <c r="O49" s="627"/>
      <c r="P49" s="627"/>
      <c r="Q49" s="627"/>
      <c r="R49" s="627"/>
      <c r="S49" s="627"/>
      <c r="T49" s="627"/>
    </row>
    <row r="50" spans="2:20" s="50" customFormat="1" ht="9.75" customHeight="1" x14ac:dyDescent="0.15">
      <c r="B50" s="648" t="s">
        <v>107</v>
      </c>
      <c r="C50" s="648"/>
      <c r="D50" s="648"/>
      <c r="E50" s="648"/>
      <c r="F50" s="648"/>
      <c r="G50" s="648"/>
      <c r="H50" s="648"/>
      <c r="I50" s="648"/>
      <c r="J50" s="648"/>
      <c r="K50" s="648"/>
      <c r="L50" s="648"/>
      <c r="M50" s="648"/>
      <c r="N50" s="648"/>
      <c r="O50" s="648"/>
      <c r="P50" s="648"/>
      <c r="Q50" s="648"/>
      <c r="R50" s="648"/>
      <c r="S50" s="648"/>
      <c r="T50" s="648"/>
    </row>
    <row r="51" spans="2:20" s="50" customFormat="1" ht="9.75" customHeight="1" x14ac:dyDescent="0.15">
      <c r="B51" s="648" t="s">
        <v>703</v>
      </c>
      <c r="C51" s="648"/>
      <c r="D51" s="648"/>
      <c r="E51" s="648"/>
      <c r="F51" s="648"/>
      <c r="G51" s="648"/>
      <c r="H51" s="648"/>
      <c r="I51" s="648"/>
      <c r="J51" s="6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</row>
  </sheetData>
  <mergeCells count="42">
    <mergeCell ref="B4:T4"/>
    <mergeCell ref="B6:D7"/>
    <mergeCell ref="E6:E7"/>
    <mergeCell ref="H6:H7"/>
    <mergeCell ref="I6:I7"/>
    <mergeCell ref="J6:J7"/>
    <mergeCell ref="K6:K7"/>
    <mergeCell ref="L6:L7"/>
    <mergeCell ref="M6:M7"/>
    <mergeCell ref="B1:T1"/>
    <mergeCell ref="D2:G2"/>
    <mergeCell ref="H2:K2"/>
    <mergeCell ref="L2:S2"/>
    <mergeCell ref="D3:G3"/>
    <mergeCell ref="H3:K3"/>
    <mergeCell ref="L3:S3"/>
    <mergeCell ref="L8:L9"/>
    <mergeCell ref="M8:M9"/>
    <mergeCell ref="B9:D9"/>
    <mergeCell ref="B11:B16"/>
    <mergeCell ref="C11:C16"/>
    <mergeCell ref="B8:D8"/>
    <mergeCell ref="E8:E9"/>
    <mergeCell ref="H8:H9"/>
    <mergeCell ref="I8:I9"/>
    <mergeCell ref="J8:J9"/>
    <mergeCell ref="B17:C18"/>
    <mergeCell ref="B26:B27"/>
    <mergeCell ref="C26:C27"/>
    <mergeCell ref="B19:C24"/>
    <mergeCell ref="K8:K9"/>
    <mergeCell ref="B28:B32"/>
    <mergeCell ref="C28:C32"/>
    <mergeCell ref="B36:B37"/>
    <mergeCell ref="C36:C37"/>
    <mergeCell ref="B39:C39"/>
    <mergeCell ref="B51:T51"/>
    <mergeCell ref="E39:T39"/>
    <mergeCell ref="K40:T40"/>
    <mergeCell ref="B45:T46"/>
    <mergeCell ref="B47:T49"/>
    <mergeCell ref="B50:T50"/>
  </mergeCells>
  <pageMargins left="0" right="0" top="0" bottom="0" header="0.31496062992125984" footer="0.31496062992125984"/>
  <pageSetup paperSize="9" scale="76" firstPageNumber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  <pageSetUpPr fitToPage="1"/>
  </sheetPr>
  <dimension ref="B1:T51"/>
  <sheetViews>
    <sheetView zoomScale="85" zoomScaleNormal="85" workbookViewId="0">
      <selection activeCell="X15" sqref="X15"/>
    </sheetView>
  </sheetViews>
  <sheetFormatPr defaultRowHeight="15" x14ac:dyDescent="0.25"/>
  <cols>
    <col min="2" max="3" width="2.7109375" style="335" customWidth="1"/>
    <col min="4" max="4" width="26.7109375" style="335" customWidth="1"/>
    <col min="5" max="20" width="5.7109375" style="335" customWidth="1"/>
  </cols>
  <sheetData>
    <row r="1" spans="2:20" ht="18" customHeight="1" x14ac:dyDescent="0.25">
      <c r="B1" s="643" t="s">
        <v>393</v>
      </c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</row>
    <row r="2" spans="2:20" s="9" customFormat="1" ht="11.25" customHeight="1" x14ac:dyDescent="0.2">
      <c r="B2" s="51"/>
      <c r="C2" s="52"/>
      <c r="D2" s="676" t="s">
        <v>39</v>
      </c>
      <c r="E2" s="676"/>
      <c r="F2" s="676"/>
      <c r="G2" s="676"/>
      <c r="H2" s="676" t="s">
        <v>40</v>
      </c>
      <c r="I2" s="676"/>
      <c r="J2" s="676"/>
      <c r="K2" s="676"/>
      <c r="L2" s="676" t="s">
        <v>41</v>
      </c>
      <c r="M2" s="676"/>
      <c r="N2" s="676"/>
      <c r="O2" s="676"/>
      <c r="P2" s="676"/>
      <c r="Q2" s="676"/>
      <c r="R2" s="676"/>
      <c r="S2" s="676"/>
      <c r="T2" s="51"/>
    </row>
    <row r="3" spans="2:20" s="9" customFormat="1" ht="23.25" customHeight="1" x14ac:dyDescent="0.2">
      <c r="D3" s="722" t="s">
        <v>162</v>
      </c>
      <c r="E3" s="722"/>
      <c r="F3" s="722"/>
      <c r="G3" s="722"/>
      <c r="H3" s="722" t="s">
        <v>109</v>
      </c>
      <c r="I3" s="722"/>
      <c r="J3" s="722"/>
      <c r="K3" s="722"/>
      <c r="L3" s="722" t="s">
        <v>43</v>
      </c>
      <c r="M3" s="722"/>
      <c r="N3" s="722"/>
      <c r="O3" s="722"/>
      <c r="P3" s="722"/>
      <c r="Q3" s="722"/>
      <c r="R3" s="722"/>
      <c r="S3" s="722"/>
      <c r="T3" s="51"/>
    </row>
    <row r="4" spans="2:20" ht="14.25" customHeight="1" x14ac:dyDescent="0.25">
      <c r="B4" s="715" t="s">
        <v>381</v>
      </c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715"/>
      <c r="S4" s="715"/>
      <c r="T4" s="715"/>
    </row>
    <row r="5" spans="2:20" ht="5.25" customHeight="1" x14ac:dyDescent="0.25">
      <c r="D5" s="7"/>
      <c r="H5" s="417"/>
    </row>
    <row r="6" spans="2:20" s="13" customFormat="1" ht="9.75" customHeight="1" x14ac:dyDescent="0.2">
      <c r="B6" s="664" t="s">
        <v>3</v>
      </c>
      <c r="C6" s="664"/>
      <c r="D6" s="664"/>
      <c r="E6" s="682">
        <v>100</v>
      </c>
      <c r="F6" s="388">
        <v>105</v>
      </c>
      <c r="G6" s="388">
        <v>115</v>
      </c>
      <c r="H6" s="666">
        <v>130</v>
      </c>
      <c r="I6" s="666">
        <v>150</v>
      </c>
      <c r="J6" s="666">
        <v>160</v>
      </c>
      <c r="K6" s="666">
        <v>180</v>
      </c>
      <c r="L6" s="666">
        <v>200</v>
      </c>
      <c r="M6" s="666">
        <v>230</v>
      </c>
      <c r="N6" s="55"/>
      <c r="O6" s="55"/>
      <c r="P6" s="55"/>
      <c r="Q6" s="55"/>
      <c r="R6" s="55"/>
      <c r="S6" s="55"/>
      <c r="T6" s="55"/>
    </row>
    <row r="7" spans="2:20" s="13" customFormat="1" ht="11.25" customHeight="1" x14ac:dyDescent="0.2">
      <c r="B7" s="664"/>
      <c r="C7" s="664"/>
      <c r="D7" s="664"/>
      <c r="E7" s="682"/>
      <c r="F7" s="385" t="s">
        <v>110</v>
      </c>
      <c r="G7" s="385" t="s">
        <v>111</v>
      </c>
      <c r="H7" s="666"/>
      <c r="I7" s="666"/>
      <c r="J7" s="666"/>
      <c r="K7" s="666"/>
      <c r="L7" s="666"/>
      <c r="M7" s="666"/>
      <c r="N7" s="339">
        <v>250</v>
      </c>
      <c r="O7" s="339">
        <v>280</v>
      </c>
      <c r="P7" s="339">
        <v>300</v>
      </c>
      <c r="Q7" s="339">
        <v>350</v>
      </c>
      <c r="R7" s="339">
        <v>400</v>
      </c>
      <c r="S7" s="339">
        <v>450</v>
      </c>
      <c r="T7" s="339">
        <v>500</v>
      </c>
    </row>
    <row r="8" spans="2:20" s="13" customFormat="1" ht="12" customHeight="1" x14ac:dyDescent="0.2">
      <c r="B8" s="661" t="s">
        <v>46</v>
      </c>
      <c r="C8" s="661"/>
      <c r="D8" s="661"/>
      <c r="E8" s="681" t="s">
        <v>96</v>
      </c>
      <c r="F8" s="339">
        <v>110</v>
      </c>
      <c r="G8" s="339">
        <v>120</v>
      </c>
      <c r="H8" s="659" t="s">
        <v>97</v>
      </c>
      <c r="I8" s="659" t="s">
        <v>98</v>
      </c>
      <c r="J8" s="659" t="s">
        <v>57</v>
      </c>
      <c r="K8" s="659" t="s">
        <v>99</v>
      </c>
      <c r="L8" s="659" t="s">
        <v>100</v>
      </c>
      <c r="M8" s="659" t="s">
        <v>112</v>
      </c>
      <c r="N8" s="338" t="s">
        <v>101</v>
      </c>
      <c r="O8" s="338" t="s">
        <v>113</v>
      </c>
      <c r="P8" s="338" t="s">
        <v>102</v>
      </c>
      <c r="Q8" s="338" t="s">
        <v>103</v>
      </c>
      <c r="R8" s="338" t="s">
        <v>104</v>
      </c>
      <c r="S8" s="338" t="s">
        <v>114</v>
      </c>
      <c r="T8" s="338" t="s">
        <v>115</v>
      </c>
    </row>
    <row r="9" spans="2:20" s="13" customFormat="1" ht="10.5" customHeight="1" x14ac:dyDescent="0.25">
      <c r="B9" s="660"/>
      <c r="C9" s="660"/>
      <c r="D9" s="660"/>
      <c r="E9" s="681"/>
      <c r="F9" s="385" t="s">
        <v>55</v>
      </c>
      <c r="G9" s="385" t="s">
        <v>116</v>
      </c>
      <c r="H9" s="659"/>
      <c r="I9" s="659"/>
      <c r="J9" s="659"/>
      <c r="K9" s="659"/>
      <c r="L9" s="659"/>
      <c r="M9" s="659"/>
      <c r="N9" s="385"/>
      <c r="O9" s="385"/>
      <c r="P9" s="385"/>
      <c r="Q9" s="385"/>
      <c r="R9" s="385"/>
      <c r="S9" s="385"/>
      <c r="T9" s="385"/>
    </row>
    <row r="10" spans="2:20" ht="3" customHeight="1" x14ac:dyDescent="0.25">
      <c r="C10" s="333"/>
      <c r="D10" s="2"/>
      <c r="E10" s="333"/>
      <c r="F10" s="333"/>
      <c r="G10" s="333"/>
      <c r="H10" s="418"/>
      <c r="I10" s="333"/>
      <c r="J10" s="333"/>
      <c r="K10" s="333"/>
      <c r="L10" s="333"/>
      <c r="M10" s="333"/>
      <c r="N10" s="333"/>
      <c r="O10" s="333"/>
      <c r="P10" s="333"/>
      <c r="Q10" s="333"/>
      <c r="R10" s="333"/>
    </row>
    <row r="11" spans="2:20" ht="24.95" customHeight="1" x14ac:dyDescent="0.25">
      <c r="B11" s="636" t="s">
        <v>4</v>
      </c>
      <c r="C11" s="637" t="s">
        <v>457</v>
      </c>
      <c r="D11" s="241">
        <v>1000</v>
      </c>
      <c r="E11" s="402">
        <v>6745.066915287648</v>
      </c>
      <c r="F11" s="403">
        <v>7052.4370531994909</v>
      </c>
      <c r="G11" s="402">
        <v>7355.5381614181133</v>
      </c>
      <c r="H11" s="403">
        <v>7662.9082993299562</v>
      </c>
      <c r="I11" s="402">
        <v>8273.3795454604187</v>
      </c>
      <c r="J11" s="403">
        <v>8576.480653679042</v>
      </c>
      <c r="K11" s="402">
        <v>9186.9518998095045</v>
      </c>
      <c r="L11" s="403">
        <v>9989.5294821348707</v>
      </c>
      <c r="M11" s="402">
        <v>10907.37086617718</v>
      </c>
      <c r="N11" s="403">
        <v>11517.842112307644</v>
      </c>
      <c r="O11" s="402">
        <v>12435.683496349946</v>
      </c>
      <c r="P11" s="403">
        <v>13046.154742480414</v>
      </c>
      <c r="Q11" s="402">
        <v>16032.341012887826</v>
      </c>
      <c r="R11" s="403">
        <v>17707.935167476688</v>
      </c>
      <c r="S11" s="402">
        <v>22194.68537505094</v>
      </c>
      <c r="T11" s="403">
        <v>24102.941647920296</v>
      </c>
    </row>
    <row r="12" spans="2:20" ht="24.95" customHeight="1" x14ac:dyDescent="0.25">
      <c r="B12" s="636"/>
      <c r="C12" s="637"/>
      <c r="D12" s="176">
        <v>750</v>
      </c>
      <c r="E12" s="402">
        <v>5733.3068779945015</v>
      </c>
      <c r="F12" s="403">
        <v>5994.5714952195676</v>
      </c>
      <c r="G12" s="402">
        <v>6252.2074372053958</v>
      </c>
      <c r="H12" s="403">
        <v>6513.4720544304619</v>
      </c>
      <c r="I12" s="402">
        <v>7032.3726136413552</v>
      </c>
      <c r="J12" s="403">
        <v>7290.0085556271833</v>
      </c>
      <c r="K12" s="402">
        <v>7808.9091148380767</v>
      </c>
      <c r="L12" s="403">
        <v>8491.1000598146384</v>
      </c>
      <c r="M12" s="402">
        <v>9271.2652362505996</v>
      </c>
      <c r="N12" s="403">
        <v>9790.1657954614948</v>
      </c>
      <c r="O12" s="402">
        <v>10570.330971897456</v>
      </c>
      <c r="P12" s="403">
        <v>11089.231531108351</v>
      </c>
      <c r="Q12" s="402">
        <v>13627.489860954651</v>
      </c>
      <c r="R12" s="403">
        <v>15051.744892355182</v>
      </c>
      <c r="S12" s="402">
        <v>18865.482568793297</v>
      </c>
      <c r="T12" s="403">
        <v>20487.50040073225</v>
      </c>
    </row>
    <row r="13" spans="2:20" ht="24.95" customHeight="1" x14ac:dyDescent="0.25">
      <c r="B13" s="636"/>
      <c r="C13" s="637"/>
      <c r="D13" s="176">
        <v>500</v>
      </c>
      <c r="E13" s="402">
        <v>5058.8001864657363</v>
      </c>
      <c r="F13" s="403">
        <v>5289.3277898996184</v>
      </c>
      <c r="G13" s="402">
        <v>5516.653621063585</v>
      </c>
      <c r="H13" s="403">
        <v>5747.1812244974653</v>
      </c>
      <c r="I13" s="402">
        <v>6205.0346590953141</v>
      </c>
      <c r="J13" s="403">
        <v>6432.3604902592806</v>
      </c>
      <c r="K13" s="402">
        <v>6890.2139248571302</v>
      </c>
      <c r="L13" s="403">
        <v>7492.1471116011526</v>
      </c>
      <c r="M13" s="402">
        <v>8180.5281496328844</v>
      </c>
      <c r="N13" s="403">
        <v>8638.3815842307322</v>
      </c>
      <c r="O13" s="402">
        <v>9326.7626222624622</v>
      </c>
      <c r="P13" s="403">
        <v>9784.6160568603118</v>
      </c>
      <c r="Q13" s="402">
        <v>12024.25575966587</v>
      </c>
      <c r="R13" s="403">
        <v>13280.951375607516</v>
      </c>
      <c r="S13" s="402">
        <v>16646.014031288207</v>
      </c>
      <c r="T13" s="403">
        <v>18077.206235940219</v>
      </c>
    </row>
    <row r="14" spans="2:20" ht="24.95" customHeight="1" x14ac:dyDescent="0.25">
      <c r="B14" s="636"/>
      <c r="C14" s="637"/>
      <c r="D14" s="176">
        <v>350</v>
      </c>
      <c r="E14" s="402">
        <v>4047.0401491725888</v>
      </c>
      <c r="F14" s="403">
        <v>4231.4622319196942</v>
      </c>
      <c r="G14" s="402">
        <v>4413.3228968508674</v>
      </c>
      <c r="H14" s="403">
        <v>4597.7449795979728</v>
      </c>
      <c r="I14" s="402">
        <v>4964.0277272762505</v>
      </c>
      <c r="J14" s="403">
        <v>5145.8883922074237</v>
      </c>
      <c r="K14" s="402">
        <v>5512.1711398857033</v>
      </c>
      <c r="L14" s="403">
        <v>5993.717689280923</v>
      </c>
      <c r="M14" s="402">
        <v>6544.422519706306</v>
      </c>
      <c r="N14" s="403">
        <v>6910.7052673845865</v>
      </c>
      <c r="O14" s="402">
        <v>7461.4100978099696</v>
      </c>
      <c r="P14" s="403">
        <v>7827.6928454882473</v>
      </c>
      <c r="Q14" s="402">
        <v>9619.4046077326948</v>
      </c>
      <c r="R14" s="403">
        <v>10624.76110048601</v>
      </c>
      <c r="S14" s="402">
        <v>13316.811225030562</v>
      </c>
      <c r="T14" s="403">
        <v>14461.764988752173</v>
      </c>
    </row>
    <row r="15" spans="2:20" ht="24.95" customHeight="1" x14ac:dyDescent="0.25">
      <c r="B15" s="636"/>
      <c r="C15" s="637"/>
      <c r="D15" s="176">
        <v>250</v>
      </c>
      <c r="E15" s="402">
        <v>3372.533457643824</v>
      </c>
      <c r="F15" s="403">
        <v>3526.2185265997455</v>
      </c>
      <c r="G15" s="402">
        <v>3677.7690807090567</v>
      </c>
      <c r="H15" s="403">
        <v>3831.4541496649781</v>
      </c>
      <c r="I15" s="402">
        <v>4136.6897727302094</v>
      </c>
      <c r="J15" s="403">
        <v>4288.240326839521</v>
      </c>
      <c r="K15" s="402">
        <v>4593.4759499047523</v>
      </c>
      <c r="L15" s="403">
        <v>4994.7647410674354</v>
      </c>
      <c r="M15" s="402">
        <v>5453.6854330885899</v>
      </c>
      <c r="N15" s="403">
        <v>5758.9210561538221</v>
      </c>
      <c r="O15" s="402">
        <v>6217.841748174973</v>
      </c>
      <c r="P15" s="403">
        <v>6523.077371240207</v>
      </c>
      <c r="Q15" s="402">
        <v>8016.1705064439129</v>
      </c>
      <c r="R15" s="403">
        <v>8853.9675837383438</v>
      </c>
      <c r="S15" s="402">
        <v>11097.34268752547</v>
      </c>
      <c r="T15" s="403">
        <v>12051.470823960148</v>
      </c>
    </row>
    <row r="16" spans="2:20" ht="24.95" customHeight="1" x14ac:dyDescent="0.25">
      <c r="B16" s="636"/>
      <c r="C16" s="637"/>
      <c r="D16" s="176">
        <v>150</v>
      </c>
      <c r="E16" s="402">
        <v>2698.0267661150592</v>
      </c>
      <c r="F16" s="403">
        <v>2820.9748212797967</v>
      </c>
      <c r="G16" s="402">
        <v>2942.2152645672454</v>
      </c>
      <c r="H16" s="403">
        <v>3065.1633197319811</v>
      </c>
      <c r="I16" s="402">
        <v>3309.3518181841682</v>
      </c>
      <c r="J16" s="403">
        <v>3430.5922614716173</v>
      </c>
      <c r="K16" s="402">
        <v>3674.7807599238017</v>
      </c>
      <c r="L16" s="403">
        <v>3995.81179285395</v>
      </c>
      <c r="M16" s="402">
        <v>4362.948346470871</v>
      </c>
      <c r="N16" s="403">
        <v>4607.1368449230577</v>
      </c>
      <c r="O16" s="402">
        <v>4974.2733985399791</v>
      </c>
      <c r="P16" s="403">
        <v>5218.4618969921657</v>
      </c>
      <c r="Q16" s="402">
        <v>6412.9364051551302</v>
      </c>
      <c r="R16" s="403">
        <v>7083.1740669906749</v>
      </c>
      <c r="S16" s="402">
        <v>8877.8741500203741</v>
      </c>
      <c r="T16" s="403">
        <v>9641.1766591681189</v>
      </c>
    </row>
    <row r="17" spans="2:20" ht="24.95" customHeight="1" x14ac:dyDescent="0.25">
      <c r="B17" s="657" t="s">
        <v>6</v>
      </c>
      <c r="C17" s="658"/>
      <c r="D17" s="176" t="s">
        <v>458</v>
      </c>
      <c r="E17" s="402">
        <v>7331.5944731387481</v>
      </c>
      <c r="F17" s="403">
        <v>7665.6924491298814</v>
      </c>
      <c r="G17" s="402">
        <v>7995.1501754544697</v>
      </c>
      <c r="H17" s="403">
        <v>8329.2481514456049</v>
      </c>
      <c r="I17" s="402">
        <v>8992.8038537613247</v>
      </c>
      <c r="J17" s="403">
        <v>9322.2615800859148</v>
      </c>
      <c r="K17" s="402">
        <v>9985.8172824016383</v>
      </c>
      <c r="L17" s="403">
        <v>10858.184219711817</v>
      </c>
      <c r="M17" s="402">
        <v>11855.837898018674</v>
      </c>
      <c r="N17" s="403">
        <v>12519.393600334399</v>
      </c>
      <c r="O17" s="402">
        <v>13517.04727864125</v>
      </c>
      <c r="P17" s="403">
        <v>14180.602980956972</v>
      </c>
      <c r="Q17" s="402">
        <v>17426.457622704158</v>
      </c>
      <c r="R17" s="403">
        <v>19247.755616822487</v>
      </c>
      <c r="S17" s="402">
        <v>24124.658016359717</v>
      </c>
      <c r="T17" s="403">
        <v>26198.849617304673</v>
      </c>
    </row>
    <row r="18" spans="2:20" ht="24.95" customHeight="1" x14ac:dyDescent="0.25">
      <c r="B18" s="653"/>
      <c r="C18" s="655"/>
      <c r="D18" s="176" t="s">
        <v>459</v>
      </c>
      <c r="E18" s="402">
        <v>6070.5602237588828</v>
      </c>
      <c r="F18" s="403">
        <v>6347.1933478795418</v>
      </c>
      <c r="G18" s="402">
        <v>6619.9843452763016</v>
      </c>
      <c r="H18" s="403">
        <v>6896.6174693969606</v>
      </c>
      <c r="I18" s="402">
        <v>7446.0415909143767</v>
      </c>
      <c r="J18" s="403">
        <v>7718.8325883111374</v>
      </c>
      <c r="K18" s="402">
        <v>8268.2567098285563</v>
      </c>
      <c r="L18" s="403">
        <v>8990.5765339213831</v>
      </c>
      <c r="M18" s="402">
        <v>9816.6337795594609</v>
      </c>
      <c r="N18" s="403">
        <v>10366.057901076878</v>
      </c>
      <c r="O18" s="402">
        <v>11192.115146714952</v>
      </c>
      <c r="P18" s="403">
        <v>11741.539268232371</v>
      </c>
      <c r="Q18" s="402">
        <v>14429.106911599045</v>
      </c>
      <c r="R18" s="403">
        <v>15937.141650729016</v>
      </c>
      <c r="S18" s="402">
        <v>19975.216837545846</v>
      </c>
      <c r="T18" s="403">
        <v>21692.647483128272</v>
      </c>
    </row>
    <row r="19" spans="2:20" ht="24.95" customHeight="1" x14ac:dyDescent="0.25">
      <c r="B19" s="657" t="s">
        <v>9</v>
      </c>
      <c r="C19" s="658"/>
      <c r="D19" s="247" t="s">
        <v>704</v>
      </c>
      <c r="E19" s="402">
        <v>7918.122030989849</v>
      </c>
      <c r="F19" s="403">
        <v>8278.9478450602746</v>
      </c>
      <c r="G19" s="402">
        <v>8634.762189490828</v>
      </c>
      <c r="H19" s="403">
        <v>8995.5880035612518</v>
      </c>
      <c r="I19" s="402">
        <v>9712.2281620622307</v>
      </c>
      <c r="J19" s="403">
        <v>10068.042506492786</v>
      </c>
      <c r="K19" s="402">
        <v>10784.682664993768</v>
      </c>
      <c r="L19" s="403">
        <v>11726.838957288766</v>
      </c>
      <c r="M19" s="402">
        <v>12804.304929860171</v>
      </c>
      <c r="N19" s="403">
        <v>13520.945088361148</v>
      </c>
      <c r="O19" s="402">
        <v>14598.411060932551</v>
      </c>
      <c r="P19" s="403">
        <v>15315.051219433528</v>
      </c>
      <c r="Q19" s="402">
        <v>18820.574232520496</v>
      </c>
      <c r="R19" s="403">
        <v>20787.576066168287</v>
      </c>
      <c r="S19" s="402">
        <v>26054.630657668498</v>
      </c>
      <c r="T19" s="403">
        <v>28294.757586689047</v>
      </c>
    </row>
    <row r="20" spans="2:20" ht="24.95" customHeight="1" x14ac:dyDescent="0.25">
      <c r="B20" s="652"/>
      <c r="C20" s="654"/>
      <c r="D20" s="247" t="s">
        <v>705</v>
      </c>
      <c r="E20" s="402">
        <v>11730.551157021997</v>
      </c>
      <c r="F20" s="403">
        <v>12265.107918607808</v>
      </c>
      <c r="G20" s="402">
        <v>12792.240280727154</v>
      </c>
      <c r="H20" s="403">
        <v>13326.797042312972</v>
      </c>
      <c r="I20" s="402">
        <v>14388.486166018121</v>
      </c>
      <c r="J20" s="403">
        <v>14915.618528137462</v>
      </c>
      <c r="K20" s="402">
        <v>15977.307651842621</v>
      </c>
      <c r="L20" s="403">
        <v>17373.094751538909</v>
      </c>
      <c r="M20" s="402">
        <v>18969.340636829882</v>
      </c>
      <c r="N20" s="403">
        <v>20031.029760535032</v>
      </c>
      <c r="O20" s="402">
        <v>21627.275645826005</v>
      </c>
      <c r="P20" s="403">
        <v>22688.964769531151</v>
      </c>
      <c r="Q20" s="402">
        <v>27882.332196326657</v>
      </c>
      <c r="R20" s="403">
        <v>30796.40898691598</v>
      </c>
      <c r="S20" s="402">
        <v>38599.45282617554</v>
      </c>
      <c r="T20" s="403">
        <v>41918.159387687476</v>
      </c>
    </row>
    <row r="21" spans="2:20" s="242" customFormat="1" ht="24.95" customHeight="1" x14ac:dyDescent="0.25">
      <c r="B21" s="652"/>
      <c r="C21" s="654"/>
      <c r="D21" s="247" t="s">
        <v>706</v>
      </c>
      <c r="E21" s="402">
        <v>11730.551157021997</v>
      </c>
      <c r="F21" s="403">
        <v>12265.107918607808</v>
      </c>
      <c r="G21" s="402">
        <v>12792.240280727154</v>
      </c>
      <c r="H21" s="403">
        <v>13326.797042312972</v>
      </c>
      <c r="I21" s="402">
        <v>14388.486166018121</v>
      </c>
      <c r="J21" s="403">
        <v>14915.618528137462</v>
      </c>
      <c r="K21" s="402">
        <v>15977.307651842621</v>
      </c>
      <c r="L21" s="403">
        <v>17373.094751538909</v>
      </c>
      <c r="M21" s="402">
        <v>18969.340636829882</v>
      </c>
      <c r="N21" s="403">
        <v>20031.029760535032</v>
      </c>
      <c r="O21" s="402">
        <v>21627.275645826005</v>
      </c>
      <c r="P21" s="403">
        <v>22688.964769531151</v>
      </c>
      <c r="Q21" s="402">
        <v>27882.332196326657</v>
      </c>
      <c r="R21" s="403">
        <v>30796.40898691598</v>
      </c>
      <c r="S21" s="402">
        <v>38599.45282617554</v>
      </c>
      <c r="T21" s="403">
        <v>41918.159387687476</v>
      </c>
    </row>
    <row r="22" spans="2:20" s="335" customFormat="1" ht="24.95" customHeight="1" x14ac:dyDescent="0.25">
      <c r="B22" s="653"/>
      <c r="C22" s="655"/>
      <c r="D22" s="247" t="s">
        <v>822</v>
      </c>
      <c r="E22" s="495">
        <v>13849.752469562589</v>
      </c>
      <c r="F22" s="496">
        <v>14498.073952565645</v>
      </c>
      <c r="G22" s="495">
        <v>15156.537019557903</v>
      </c>
      <c r="H22" s="496">
        <v>15780.865227981458</v>
      </c>
      <c r="I22" s="495">
        <v>17063.656503397258</v>
      </c>
      <c r="J22" s="496">
        <v>17701.730848748019</v>
      </c>
      <c r="K22" s="495">
        <v>18983.263015482378</v>
      </c>
      <c r="L22" s="496">
        <v>20666.132396496138</v>
      </c>
      <c r="M22" s="495">
        <v>22814.479258254451</v>
      </c>
      <c r="N22" s="496">
        <v>24109.841107789864</v>
      </c>
      <c r="O22" s="495">
        <v>26056.672212031965</v>
      </c>
      <c r="P22" s="496">
        <v>27353.445430660286</v>
      </c>
      <c r="Q22" s="495">
        <v>33842.647814656215</v>
      </c>
      <c r="R22" s="496">
        <v>37523.55013923681</v>
      </c>
      <c r="S22" s="495">
        <v>46446.743086497903</v>
      </c>
      <c r="T22" s="496">
        <v>50470.417924651309</v>
      </c>
    </row>
    <row r="23" spans="2:20" ht="24.95" customHeight="1" x14ac:dyDescent="0.25">
      <c r="B23" s="410" t="s">
        <v>64</v>
      </c>
      <c r="C23" s="411" t="s">
        <v>18</v>
      </c>
      <c r="D23" s="176" t="s">
        <v>460</v>
      </c>
      <c r="E23" s="402">
        <v>6609.9428449979032</v>
      </c>
      <c r="F23" s="403">
        <v>6879.0773256574239</v>
      </c>
      <c r="G23" s="402">
        <v>7150.9031511235444</v>
      </c>
      <c r="H23" s="403">
        <v>7420.0376317830669</v>
      </c>
      <c r="I23" s="402">
        <v>7960.9979379087099</v>
      </c>
      <c r="J23" s="403">
        <v>8230.1324185682352</v>
      </c>
      <c r="K23" s="402">
        <v>8765.710035080685</v>
      </c>
      <c r="L23" s="403">
        <v>9443.9289263426854</v>
      </c>
      <c r="M23" s="402">
        <v>10856.884949805182</v>
      </c>
      <c r="N23" s="403">
        <v>11427.450048803377</v>
      </c>
      <c r="O23" s="402">
        <v>12280.606352494064</v>
      </c>
      <c r="P23" s="403">
        <v>12851.171451492257</v>
      </c>
      <c r="Q23" s="402">
        <v>15862.786290072327</v>
      </c>
      <c r="R23" s="403">
        <v>17692.900758557083</v>
      </c>
      <c r="S23" s="402">
        <v>21202.414386357275</v>
      </c>
      <c r="T23" s="403">
        <v>22949.097165837582</v>
      </c>
    </row>
    <row r="24" spans="2:20" ht="24.95" customHeight="1" x14ac:dyDescent="0.25">
      <c r="B24" s="629" t="s">
        <v>66</v>
      </c>
      <c r="C24" s="630" t="s">
        <v>24</v>
      </c>
      <c r="D24" s="176" t="s">
        <v>423</v>
      </c>
      <c r="E24" s="402">
        <v>1546.1854608182225</v>
      </c>
      <c r="F24" s="403">
        <v>1609.1408948906258</v>
      </c>
      <c r="G24" s="402">
        <v>1672.7258833037529</v>
      </c>
      <c r="H24" s="403">
        <v>1735.6813173761564</v>
      </c>
      <c r="I24" s="402">
        <v>1862.2217398616865</v>
      </c>
      <c r="J24" s="403">
        <v>1925.1771739340898</v>
      </c>
      <c r="K24" s="402">
        <v>2050.4584877381717</v>
      </c>
      <c r="L24" s="403">
        <v>2209.1061816006277</v>
      </c>
      <c r="M24" s="402">
        <v>2539.6222104807448</v>
      </c>
      <c r="N24" s="403">
        <v>2673.08773071424</v>
      </c>
      <c r="O24" s="402">
        <v>2872.6564567237583</v>
      </c>
      <c r="P24" s="403">
        <v>3006.1219769572531</v>
      </c>
      <c r="Q24" s="402">
        <v>3710.5932842274442</v>
      </c>
      <c r="R24" s="403">
        <v>4138.6902359197866</v>
      </c>
      <c r="S24" s="402">
        <v>4959.6290962239236</v>
      </c>
      <c r="T24" s="403">
        <v>5368.2098633538208</v>
      </c>
    </row>
    <row r="25" spans="2:20" ht="24.95" customHeight="1" x14ac:dyDescent="0.25">
      <c r="B25" s="629"/>
      <c r="C25" s="630"/>
      <c r="D25" s="176" t="s">
        <v>707</v>
      </c>
      <c r="E25" s="402">
        <v>2188.1190107579259</v>
      </c>
      <c r="F25" s="403">
        <v>2277.2118043555615</v>
      </c>
      <c r="G25" s="402">
        <v>2367.195525889173</v>
      </c>
      <c r="H25" s="403">
        <v>2456.2883194868086</v>
      </c>
      <c r="I25" s="402">
        <v>2635.3648346180557</v>
      </c>
      <c r="J25" s="403">
        <v>2724.4576282156913</v>
      </c>
      <c r="K25" s="402">
        <v>2901.7522874749852</v>
      </c>
      <c r="L25" s="403">
        <v>3126.2661273410263</v>
      </c>
      <c r="M25" s="402">
        <v>3594.0032937286123</v>
      </c>
      <c r="N25" s="403">
        <v>3782.880016155601</v>
      </c>
      <c r="O25" s="402">
        <v>4065.3041718601048</v>
      </c>
      <c r="P25" s="403">
        <v>4254.1808942870921</v>
      </c>
      <c r="Q25" s="402">
        <v>5251.1292546446311</v>
      </c>
      <c r="R25" s="403">
        <v>5856.9602511085532</v>
      </c>
      <c r="S25" s="402">
        <v>7018.73027962172</v>
      </c>
      <c r="T25" s="403">
        <v>7596.9425100703729</v>
      </c>
    </row>
    <row r="26" spans="2:20" s="307" customFormat="1" ht="24.95" customHeight="1" x14ac:dyDescent="0.25">
      <c r="B26" s="255"/>
      <c r="C26" s="256"/>
      <c r="D26" s="176" t="s">
        <v>797</v>
      </c>
      <c r="E26" s="402">
        <v>2431.2433452865848</v>
      </c>
      <c r="F26" s="403">
        <v>2530.2353381728462</v>
      </c>
      <c r="G26" s="402">
        <v>2630.2172509879706</v>
      </c>
      <c r="H26" s="403">
        <v>2729.209243874232</v>
      </c>
      <c r="I26" s="402">
        <v>2928.1831495756178</v>
      </c>
      <c r="J26" s="403">
        <v>3027.1751424618792</v>
      </c>
      <c r="K26" s="402">
        <v>3224.1692083055395</v>
      </c>
      <c r="L26" s="403">
        <v>3473.6290303789183</v>
      </c>
      <c r="M26" s="402">
        <v>3993.3369930317917</v>
      </c>
      <c r="N26" s="403">
        <v>4203.2000179506667</v>
      </c>
      <c r="O26" s="402">
        <v>4517.0046354001161</v>
      </c>
      <c r="P26" s="403">
        <v>4726.8676603189915</v>
      </c>
      <c r="Q26" s="402">
        <v>5834.5880607162553</v>
      </c>
      <c r="R26" s="403">
        <v>6507.7336123428358</v>
      </c>
      <c r="S26" s="402">
        <v>7798.5891995796874</v>
      </c>
      <c r="T26" s="403">
        <v>8441.0472334115238</v>
      </c>
    </row>
    <row r="27" spans="2:20" s="307" customFormat="1" ht="24.95" customHeight="1" x14ac:dyDescent="0.25">
      <c r="B27" s="255"/>
      <c r="C27" s="256"/>
      <c r="D27" s="176" t="s">
        <v>806</v>
      </c>
      <c r="E27" s="402">
        <v>2674.3676798152428</v>
      </c>
      <c r="F27" s="403">
        <v>2783.258871990131</v>
      </c>
      <c r="G27" s="402">
        <v>2893.2389760867673</v>
      </c>
      <c r="H27" s="403">
        <v>3002.1301682616549</v>
      </c>
      <c r="I27" s="402">
        <v>3221.0014645331798</v>
      </c>
      <c r="J27" s="403">
        <v>3329.892656708068</v>
      </c>
      <c r="K27" s="402">
        <v>3546.5861291360934</v>
      </c>
      <c r="L27" s="403">
        <v>3820.9919334168098</v>
      </c>
      <c r="M27" s="402">
        <v>4392.6706923349711</v>
      </c>
      <c r="N27" s="403">
        <v>4623.5200197457334</v>
      </c>
      <c r="O27" s="402">
        <v>4968.7050989401287</v>
      </c>
      <c r="P27" s="403">
        <v>5199.55442635089</v>
      </c>
      <c r="Q27" s="402">
        <v>6418.046866787884</v>
      </c>
      <c r="R27" s="403">
        <v>7158.5069735771194</v>
      </c>
      <c r="S27" s="402">
        <v>8578.4481195376575</v>
      </c>
      <c r="T27" s="403">
        <v>9285.1519567526775</v>
      </c>
    </row>
    <row r="28" spans="2:20" ht="24.95" customHeight="1" x14ac:dyDescent="0.25">
      <c r="B28" s="685" t="s">
        <v>23</v>
      </c>
      <c r="C28" s="686" t="s">
        <v>24</v>
      </c>
      <c r="D28" s="247" t="s">
        <v>430</v>
      </c>
      <c r="E28" s="402">
        <v>1172.9682806207206</v>
      </c>
      <c r="F28" s="403">
        <v>1220.7275754342679</v>
      </c>
      <c r="G28" s="402">
        <v>1268.9644631959507</v>
      </c>
      <c r="H28" s="403">
        <v>1316.7237580094979</v>
      </c>
      <c r="I28" s="402">
        <v>1412.719940584728</v>
      </c>
      <c r="J28" s="403">
        <v>1460.479235398275</v>
      </c>
      <c r="K28" s="402">
        <v>1555.5202320772344</v>
      </c>
      <c r="L28" s="403">
        <v>1675.8736550073731</v>
      </c>
      <c r="M28" s="402">
        <v>1926.6099527784961</v>
      </c>
      <c r="N28" s="403">
        <v>2027.8596577832172</v>
      </c>
      <c r="O28" s="402">
        <v>2179.2566223421613</v>
      </c>
      <c r="P28" s="403">
        <v>2280.5063273468818</v>
      </c>
      <c r="Q28" s="402">
        <v>2814.9328363104755</v>
      </c>
      <c r="R28" s="403">
        <v>3139.6960410425963</v>
      </c>
      <c r="S28" s="402">
        <v>3762.477245411254</v>
      </c>
      <c r="T28" s="403">
        <v>4072.4350687511742</v>
      </c>
    </row>
    <row r="29" spans="2:20" ht="24.95" customHeight="1" x14ac:dyDescent="0.25">
      <c r="B29" s="677"/>
      <c r="C29" s="679"/>
      <c r="D29" s="247" t="s">
        <v>461</v>
      </c>
      <c r="E29" s="402">
        <v>1969.3071096821334</v>
      </c>
      <c r="F29" s="403">
        <v>2049.4906239200054</v>
      </c>
      <c r="G29" s="402">
        <v>2130.4759733002556</v>
      </c>
      <c r="H29" s="403">
        <v>2210.6594875381279</v>
      </c>
      <c r="I29" s="402">
        <v>2371.8283511562504</v>
      </c>
      <c r="J29" s="403">
        <v>2452.0118653941222</v>
      </c>
      <c r="K29" s="402">
        <v>2611.5770587274865</v>
      </c>
      <c r="L29" s="403">
        <v>2813.639514606924</v>
      </c>
      <c r="M29" s="402">
        <v>3234.6029643557517</v>
      </c>
      <c r="N29" s="403">
        <v>3404.5920145400405</v>
      </c>
      <c r="O29" s="402">
        <v>3658.7737546740941</v>
      </c>
      <c r="P29" s="403">
        <v>3828.7628048583829</v>
      </c>
      <c r="Q29" s="402">
        <v>4726.0163291801682</v>
      </c>
      <c r="R29" s="403">
        <v>5271.2642259976983</v>
      </c>
      <c r="S29" s="402">
        <v>6316.8572516595459</v>
      </c>
      <c r="T29" s="403">
        <v>6837.2482590633354</v>
      </c>
    </row>
    <row r="30" spans="2:20" ht="24.95" customHeight="1" x14ac:dyDescent="0.25">
      <c r="B30" s="677"/>
      <c r="C30" s="679"/>
      <c r="D30" s="247" t="s">
        <v>426</v>
      </c>
      <c r="E30" s="402">
        <v>3191.0068906886422</v>
      </c>
      <c r="F30" s="403">
        <v>3320.9338813518602</v>
      </c>
      <c r="G30" s="402">
        <v>3452.1601419217104</v>
      </c>
      <c r="H30" s="403">
        <v>3582.0871325849298</v>
      </c>
      <c r="I30" s="402">
        <v>3843.2403838179976</v>
      </c>
      <c r="J30" s="403">
        <v>3973.1673744812165</v>
      </c>
      <c r="K30" s="402">
        <v>4231.7220859010213</v>
      </c>
      <c r="L30" s="403">
        <v>4559.1381023723297</v>
      </c>
      <c r="M30" s="402">
        <v>5241.2548033542262</v>
      </c>
      <c r="N30" s="403">
        <v>5516.7000235602509</v>
      </c>
      <c r="O30" s="402">
        <v>5928.5685839626512</v>
      </c>
      <c r="P30" s="403">
        <v>6204.0138041686741</v>
      </c>
      <c r="Q30" s="402">
        <v>7657.8968296900866</v>
      </c>
      <c r="R30" s="403">
        <v>8541.4003661999723</v>
      </c>
      <c r="S30" s="402">
        <v>10235.648324448341</v>
      </c>
      <c r="T30" s="403">
        <v>11078.874493852627</v>
      </c>
    </row>
    <row r="31" spans="2:20" ht="24.95" customHeight="1" x14ac:dyDescent="0.25">
      <c r="B31" s="677"/>
      <c r="C31" s="679"/>
      <c r="D31" s="247" t="s">
        <v>428</v>
      </c>
      <c r="E31" s="402">
        <v>4157.4688107369921</v>
      </c>
      <c r="F31" s="403">
        <v>4373.0919322419359</v>
      </c>
      <c r="G31" s="402">
        <v>4618.5797006007542</v>
      </c>
      <c r="H31" s="403">
        <v>4793.7352047637714</v>
      </c>
      <c r="I31" s="402">
        <v>5214.3784772856061</v>
      </c>
      <c r="J31" s="403">
        <v>5425.2407026326782</v>
      </c>
      <c r="K31" s="402">
        <v>5843.2854353412504</v>
      </c>
      <c r="L31" s="403">
        <v>6387.3222269958087</v>
      </c>
      <c r="M31" s="402">
        <v>7361.6168884812851</v>
      </c>
      <c r="N31" s="403">
        <v>7799.8142254916547</v>
      </c>
      <c r="O31" s="402">
        <v>8456.9571027682141</v>
      </c>
      <c r="P31" s="403">
        <v>8690.2595755026887</v>
      </c>
      <c r="Q31" s="402">
        <v>11030.72726331257</v>
      </c>
      <c r="R31" s="403">
        <v>12422.059723328979</v>
      </c>
      <c r="S31" s="402">
        <v>14564.889897341442</v>
      </c>
      <c r="T31" s="403">
        <v>15852.466374813928</v>
      </c>
    </row>
    <row r="32" spans="2:20" ht="24.95" customHeight="1" x14ac:dyDescent="0.25">
      <c r="B32" s="678"/>
      <c r="C32" s="680"/>
      <c r="D32" s="247" t="s">
        <v>746</v>
      </c>
      <c r="E32" s="402">
        <v>5429.1292318532414</v>
      </c>
      <c r="F32" s="403">
        <v>5757.5104202551911</v>
      </c>
      <c r="G32" s="402">
        <v>6153.3422778100194</v>
      </c>
      <c r="H32" s="403">
        <v>6388.008983946459</v>
      </c>
      <c r="I32" s="402">
        <v>7018.5075476377251</v>
      </c>
      <c r="J32" s="403">
        <v>7335.8635028319686</v>
      </c>
      <c r="K32" s="402">
        <v>7963.7635267099695</v>
      </c>
      <c r="L32" s="403">
        <v>8792.8276541319665</v>
      </c>
      <c r="M32" s="402">
        <v>10151.56700049057</v>
      </c>
      <c r="N32" s="403">
        <v>10803.911859611922</v>
      </c>
      <c r="O32" s="402">
        <v>11783.784101196585</v>
      </c>
      <c r="P32" s="403">
        <v>11961.635590415863</v>
      </c>
      <c r="Q32" s="402">
        <v>15468.662044394783</v>
      </c>
      <c r="R32" s="403">
        <v>17528.190456393455</v>
      </c>
      <c r="S32" s="402">
        <v>20261.260387990249</v>
      </c>
      <c r="T32" s="403">
        <v>22133.508323447226</v>
      </c>
    </row>
    <row r="33" spans="2:20" s="326" customFormat="1" ht="24.95" customHeight="1" x14ac:dyDescent="0.25">
      <c r="B33" s="255"/>
      <c r="C33" s="256"/>
      <c r="D33" s="247" t="s">
        <v>863</v>
      </c>
      <c r="E33" s="309">
        <v>2552.8055125509136</v>
      </c>
      <c r="F33" s="309">
        <v>2656.7471050814888</v>
      </c>
      <c r="G33" s="309">
        <v>2761.7281135373687</v>
      </c>
      <c r="H33" s="309">
        <v>2865.6697060679444</v>
      </c>
      <c r="I33" s="309">
        <v>3074.5923070543986</v>
      </c>
      <c r="J33" s="309">
        <v>3178.5338995849725</v>
      </c>
      <c r="K33" s="309">
        <v>3385.3776687208169</v>
      </c>
      <c r="L33" s="309">
        <v>3647.3104818978654</v>
      </c>
      <c r="M33" s="309">
        <v>4193.0038426833826</v>
      </c>
      <c r="N33" s="309">
        <v>4413.3600188482005</v>
      </c>
      <c r="O33" s="309">
        <v>4742.854867170121</v>
      </c>
      <c r="P33" s="309">
        <v>4963.2110433349408</v>
      </c>
      <c r="Q33" s="309">
        <v>6126.3174637520697</v>
      </c>
      <c r="R33" s="309">
        <v>6833.1202929599785</v>
      </c>
      <c r="S33" s="309">
        <v>8188.5186595586729</v>
      </c>
      <c r="T33" s="309">
        <v>8863.0995950820998</v>
      </c>
    </row>
    <row r="34" spans="2:20" s="326" customFormat="1" ht="24.95" customHeight="1" x14ac:dyDescent="0.25">
      <c r="B34" s="255"/>
      <c r="C34" s="256"/>
      <c r="D34" s="247" t="s">
        <v>864</v>
      </c>
      <c r="E34" s="309">
        <v>3325.9750485895934</v>
      </c>
      <c r="F34" s="309">
        <v>3498.4735457935494</v>
      </c>
      <c r="G34" s="309">
        <v>3694.8637604806031</v>
      </c>
      <c r="H34" s="309">
        <v>3834.9881638110173</v>
      </c>
      <c r="I34" s="309">
        <v>4171.5027818284852</v>
      </c>
      <c r="J34" s="309">
        <v>4340.1925621061418</v>
      </c>
      <c r="K34" s="309">
        <v>4674.6283482730005</v>
      </c>
      <c r="L34" s="309">
        <v>5109.8577815966464</v>
      </c>
      <c r="M34" s="309">
        <v>5889.2935107850299</v>
      </c>
      <c r="N34" s="309">
        <v>6239.8513803933265</v>
      </c>
      <c r="O34" s="309">
        <v>6765.5656822145702</v>
      </c>
      <c r="P34" s="309">
        <v>6952.2076604021522</v>
      </c>
      <c r="Q34" s="309">
        <v>8824.5818106500574</v>
      </c>
      <c r="R34" s="309">
        <v>9937.647778663184</v>
      </c>
      <c r="S34" s="309">
        <v>11651.911917873153</v>
      </c>
      <c r="T34" s="309">
        <v>12681.97309985115</v>
      </c>
    </row>
    <row r="35" spans="2:20" s="326" customFormat="1" ht="24.95" customHeight="1" x14ac:dyDescent="0.25">
      <c r="B35" s="255"/>
      <c r="C35" s="256"/>
      <c r="D35" s="247" t="s">
        <v>1183</v>
      </c>
      <c r="E35" s="309">
        <v>4343.3033854825926</v>
      </c>
      <c r="F35" s="309">
        <v>4606.0083362041532</v>
      </c>
      <c r="G35" s="309">
        <v>4922.6738222480162</v>
      </c>
      <c r="H35" s="309">
        <v>5110.4071871571668</v>
      </c>
      <c r="I35" s="309">
        <v>5614.8060381101795</v>
      </c>
      <c r="J35" s="309">
        <v>5868.6908022655743</v>
      </c>
      <c r="K35" s="309">
        <v>6371.0108213679778</v>
      </c>
      <c r="L35" s="309">
        <v>7034.2621233055725</v>
      </c>
      <c r="M35" s="309">
        <v>8121.253600392457</v>
      </c>
      <c r="N35" s="309">
        <v>8643.1294876895408</v>
      </c>
      <c r="O35" s="309">
        <v>9427.0272809572671</v>
      </c>
      <c r="P35" s="309">
        <v>9569.3084723326938</v>
      </c>
      <c r="Q35" s="309">
        <v>12374.929635515828</v>
      </c>
      <c r="R35" s="309">
        <v>14022.552365114765</v>
      </c>
      <c r="S35" s="309">
        <v>16209.008310392208</v>
      </c>
      <c r="T35" s="309">
        <v>17706.806658757778</v>
      </c>
    </row>
    <row r="36" spans="2:20" s="242" customFormat="1" ht="24.95" customHeight="1" x14ac:dyDescent="0.25">
      <c r="B36" s="652"/>
      <c r="C36" s="654"/>
      <c r="D36" s="246" t="s">
        <v>462</v>
      </c>
      <c r="E36" s="402">
        <v>5930.4453071611215</v>
      </c>
      <c r="F36" s="403">
        <v>6200.6934477406166</v>
      </c>
      <c r="G36" s="402">
        <v>6467.1881419231722</v>
      </c>
      <c r="H36" s="403">
        <v>6737.4362825026665</v>
      </c>
      <c r="I36" s="402">
        <v>7274.1791172647154</v>
      </c>
      <c r="J36" s="403">
        <v>7540.6738114472737</v>
      </c>
      <c r="K36" s="402">
        <v>8077.4166462093235</v>
      </c>
      <c r="L36" s="403">
        <v>8783.064568833559</v>
      </c>
      <c r="M36" s="402">
        <v>9590.0555441751039</v>
      </c>
      <c r="N36" s="403">
        <v>10126.798378937156</v>
      </c>
      <c r="O36" s="402">
        <v>10933.789354278697</v>
      </c>
      <c r="P36" s="403">
        <v>11470.532189040749</v>
      </c>
      <c r="Q36" s="402">
        <v>14096.067943698476</v>
      </c>
      <c r="R36" s="403">
        <v>15569.295654496411</v>
      </c>
      <c r="S36" s="402">
        <v>19514.16781767764</v>
      </c>
      <c r="T36" s="403">
        <v>21191.958357108662</v>
      </c>
    </row>
    <row r="37" spans="2:20" ht="24.95" customHeight="1" x14ac:dyDescent="0.25">
      <c r="B37" s="653"/>
      <c r="C37" s="655"/>
      <c r="D37" s="176" t="s">
        <v>463</v>
      </c>
      <c r="E37" s="402">
        <v>5930.4453071611215</v>
      </c>
      <c r="F37" s="403">
        <v>6200.6934477406166</v>
      </c>
      <c r="G37" s="402">
        <v>6467.1881419231722</v>
      </c>
      <c r="H37" s="403">
        <v>6737.4362825026665</v>
      </c>
      <c r="I37" s="402">
        <v>7274.1791172647154</v>
      </c>
      <c r="J37" s="403">
        <v>7540.6738114472737</v>
      </c>
      <c r="K37" s="402">
        <v>8077.4166462093235</v>
      </c>
      <c r="L37" s="403">
        <v>8783.064568833559</v>
      </c>
      <c r="M37" s="402">
        <v>9590.0555441751039</v>
      </c>
      <c r="N37" s="403">
        <v>10126.798378937156</v>
      </c>
      <c r="O37" s="402">
        <v>10933.789354278697</v>
      </c>
      <c r="P37" s="403">
        <v>11470.532189040749</v>
      </c>
      <c r="Q37" s="402">
        <v>14096.067943698476</v>
      </c>
      <c r="R37" s="403">
        <v>15569.295654496411</v>
      </c>
      <c r="S37" s="402">
        <v>19514.16781767764</v>
      </c>
      <c r="T37" s="403">
        <v>21191.958357108662</v>
      </c>
    </row>
    <row r="38" spans="2:20" ht="24.95" customHeight="1" x14ac:dyDescent="0.25">
      <c r="B38" s="656"/>
      <c r="C38" s="656"/>
      <c r="D38" s="176" t="s">
        <v>708</v>
      </c>
      <c r="E38" s="649" t="s">
        <v>32</v>
      </c>
      <c r="F38" s="649"/>
      <c r="G38" s="649"/>
      <c r="H38" s="649"/>
      <c r="I38" s="649"/>
      <c r="J38" s="649"/>
      <c r="K38" s="649"/>
      <c r="L38" s="649"/>
      <c r="M38" s="649"/>
      <c r="N38" s="649"/>
      <c r="O38" s="649"/>
      <c r="P38" s="649"/>
      <c r="Q38" s="649"/>
      <c r="R38" s="649"/>
      <c r="S38" s="649"/>
      <c r="T38" s="649"/>
    </row>
    <row r="39" spans="2:20" ht="1.5" customHeight="1" x14ac:dyDescent="0.25">
      <c r="B39" s="41"/>
      <c r="C39" s="41"/>
      <c r="D39" s="42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</row>
    <row r="40" spans="2:20" ht="11.25" customHeight="1" x14ac:dyDescent="0.25">
      <c r="B40" s="45"/>
      <c r="C40" s="41"/>
      <c r="D40" s="46"/>
      <c r="E40" s="418"/>
      <c r="H40" s="417"/>
      <c r="K40" s="634"/>
      <c r="L40" s="634"/>
      <c r="M40" s="634"/>
      <c r="N40" s="634"/>
      <c r="O40" s="634"/>
      <c r="P40" s="634"/>
      <c r="Q40" s="634"/>
      <c r="R40" s="634"/>
      <c r="S40" s="634"/>
      <c r="T40" s="634"/>
    </row>
    <row r="41" spans="2:20" ht="5.25" customHeight="1" x14ac:dyDescent="0.25">
      <c r="D41" s="7"/>
      <c r="H41" s="417"/>
    </row>
    <row r="42" spans="2:20" ht="10.5" customHeight="1" x14ac:dyDescent="0.25">
      <c r="B42" s="47" t="s">
        <v>34</v>
      </c>
      <c r="C42" s="48" t="s">
        <v>35</v>
      </c>
      <c r="D42" s="7"/>
      <c r="H42" s="417"/>
    </row>
    <row r="43" spans="2:20" ht="3" customHeight="1" x14ac:dyDescent="0.25">
      <c r="D43" s="7"/>
      <c r="H43" s="417"/>
    </row>
    <row r="44" spans="2:20" ht="14.25" customHeight="1" x14ac:dyDescent="0.25">
      <c r="B44" s="49" t="s">
        <v>36</v>
      </c>
      <c r="D44" s="7"/>
      <c r="H44" s="417"/>
    </row>
    <row r="45" spans="2:20" s="50" customFormat="1" ht="9.75" customHeight="1" x14ac:dyDescent="0.15">
      <c r="B45" s="627" t="s">
        <v>37</v>
      </c>
      <c r="C45" s="627"/>
      <c r="D45" s="627"/>
      <c r="E45" s="627"/>
      <c r="F45" s="627"/>
      <c r="G45" s="627"/>
      <c r="H45" s="627"/>
      <c r="I45" s="627"/>
      <c r="J45" s="627"/>
      <c r="K45" s="627"/>
      <c r="L45" s="627"/>
      <c r="M45" s="627"/>
      <c r="N45" s="627"/>
      <c r="O45" s="627"/>
      <c r="P45" s="627"/>
      <c r="Q45" s="627"/>
      <c r="R45" s="627"/>
      <c r="S45" s="627"/>
      <c r="T45" s="627"/>
    </row>
    <row r="46" spans="2:20" s="50" customFormat="1" ht="9.75" customHeight="1" x14ac:dyDescent="0.15">
      <c r="B46" s="627"/>
      <c r="C46" s="627"/>
      <c r="D46" s="627"/>
      <c r="E46" s="627"/>
      <c r="F46" s="627"/>
      <c r="G46" s="627"/>
      <c r="H46" s="627"/>
      <c r="I46" s="627"/>
      <c r="J46" s="627"/>
      <c r="K46" s="627"/>
      <c r="L46" s="627"/>
      <c r="M46" s="627"/>
      <c r="N46" s="627"/>
      <c r="O46" s="627"/>
      <c r="P46" s="627"/>
      <c r="Q46" s="627"/>
      <c r="R46" s="627"/>
      <c r="S46" s="627"/>
      <c r="T46" s="627"/>
    </row>
    <row r="47" spans="2:20" s="50" customFormat="1" ht="7.5" customHeight="1" x14ac:dyDescent="0.15">
      <c r="B47" s="651" t="s">
        <v>83</v>
      </c>
      <c r="C47" s="651"/>
      <c r="D47" s="651"/>
      <c r="E47" s="651"/>
      <c r="F47" s="651"/>
      <c r="G47" s="651"/>
      <c r="H47" s="651"/>
      <c r="I47" s="651"/>
      <c r="J47" s="651"/>
      <c r="K47" s="651"/>
      <c r="L47" s="651"/>
      <c r="M47" s="651"/>
      <c r="N47" s="651"/>
      <c r="O47" s="651"/>
      <c r="P47" s="651"/>
      <c r="Q47" s="651"/>
      <c r="R47" s="651"/>
      <c r="S47" s="651"/>
      <c r="T47" s="651"/>
    </row>
    <row r="48" spans="2:20" s="258" customFormat="1" ht="9.75" customHeight="1" x14ac:dyDescent="0.15">
      <c r="B48" s="651"/>
      <c r="C48" s="651"/>
      <c r="D48" s="651"/>
      <c r="E48" s="651"/>
      <c r="F48" s="651"/>
      <c r="G48" s="651"/>
      <c r="H48" s="651"/>
      <c r="I48" s="651"/>
      <c r="J48" s="651"/>
      <c r="K48" s="651"/>
      <c r="L48" s="651"/>
      <c r="M48" s="651"/>
      <c r="N48" s="651"/>
      <c r="O48" s="651"/>
      <c r="P48" s="651"/>
      <c r="Q48" s="651"/>
      <c r="R48" s="651"/>
      <c r="S48" s="651"/>
      <c r="T48" s="651"/>
    </row>
    <row r="49" spans="2:20" s="50" customFormat="1" ht="26.25" hidden="1" customHeight="1" x14ac:dyDescent="0.15">
      <c r="B49" s="651"/>
      <c r="C49" s="651"/>
      <c r="D49" s="651"/>
      <c r="E49" s="651"/>
      <c r="F49" s="651"/>
      <c r="G49" s="651"/>
      <c r="H49" s="651"/>
      <c r="I49" s="651"/>
      <c r="J49" s="651"/>
      <c r="K49" s="651"/>
      <c r="L49" s="651"/>
      <c r="M49" s="651"/>
      <c r="N49" s="651"/>
      <c r="O49" s="651"/>
      <c r="P49" s="651"/>
      <c r="Q49" s="651"/>
      <c r="R49" s="651"/>
      <c r="S49" s="651"/>
      <c r="T49" s="651"/>
    </row>
    <row r="50" spans="2:20" s="50" customFormat="1" ht="9.75" customHeight="1" x14ac:dyDescent="0.15">
      <c r="B50" s="648" t="s">
        <v>117</v>
      </c>
      <c r="C50" s="648"/>
      <c r="D50" s="648"/>
      <c r="E50" s="648"/>
      <c r="F50" s="648"/>
      <c r="G50" s="648"/>
      <c r="H50" s="648"/>
      <c r="I50" s="648"/>
      <c r="J50" s="648"/>
      <c r="K50" s="648"/>
      <c r="L50" s="648"/>
      <c r="M50" s="648"/>
      <c r="N50" s="648"/>
      <c r="O50" s="648"/>
      <c r="P50" s="648"/>
      <c r="Q50" s="648"/>
      <c r="R50" s="648"/>
      <c r="S50" s="648"/>
      <c r="T50" s="648"/>
    </row>
    <row r="51" spans="2:20" s="50" customFormat="1" ht="9.75" customHeight="1" x14ac:dyDescent="0.15">
      <c r="B51" s="648" t="s">
        <v>118</v>
      </c>
      <c r="C51" s="648"/>
      <c r="D51" s="648"/>
      <c r="E51" s="648"/>
      <c r="F51" s="648"/>
      <c r="G51" s="648"/>
      <c r="H51" s="648"/>
      <c r="I51" s="648"/>
      <c r="J51" s="6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</row>
  </sheetData>
  <mergeCells count="43">
    <mergeCell ref="B8:D8"/>
    <mergeCell ref="B4:T4"/>
    <mergeCell ref="B6:D7"/>
    <mergeCell ref="E6:E7"/>
    <mergeCell ref="H6:H7"/>
    <mergeCell ref="I6:I7"/>
    <mergeCell ref="J6:J7"/>
    <mergeCell ref="K6:K7"/>
    <mergeCell ref="L6:L7"/>
    <mergeCell ref="M6:M7"/>
    <mergeCell ref="E8:E9"/>
    <mergeCell ref="H8:H9"/>
    <mergeCell ref="I8:I9"/>
    <mergeCell ref="B1:T1"/>
    <mergeCell ref="D2:G2"/>
    <mergeCell ref="H2:K2"/>
    <mergeCell ref="L2:S2"/>
    <mergeCell ref="D3:G3"/>
    <mergeCell ref="H3:K3"/>
    <mergeCell ref="L3:S3"/>
    <mergeCell ref="B51:T51"/>
    <mergeCell ref="E38:T38"/>
    <mergeCell ref="K40:T40"/>
    <mergeCell ref="B45:T46"/>
    <mergeCell ref="B47:T48"/>
    <mergeCell ref="B49:T49"/>
    <mergeCell ref="B38:C38"/>
    <mergeCell ref="J8:J9"/>
    <mergeCell ref="B50:T50"/>
    <mergeCell ref="B28:B32"/>
    <mergeCell ref="C28:C32"/>
    <mergeCell ref="B36:B37"/>
    <mergeCell ref="C36:C37"/>
    <mergeCell ref="B17:C18"/>
    <mergeCell ref="B24:B25"/>
    <mergeCell ref="C24:C25"/>
    <mergeCell ref="B19:C22"/>
    <mergeCell ref="K8:K9"/>
    <mergeCell ref="L8:L9"/>
    <mergeCell ref="M8:M9"/>
    <mergeCell ref="B9:D9"/>
    <mergeCell ref="B11:B16"/>
    <mergeCell ref="C11:C16"/>
  </mergeCells>
  <pageMargins left="0.19685039370078741" right="0.19685039370078741" top="0" bottom="0" header="0.31496062992125984" footer="0.31496062992125984"/>
  <pageSetup paperSize="9" scale="75" firstPageNumber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6" tint="-0.499984740745262"/>
    <pageSetUpPr fitToPage="1"/>
  </sheetPr>
  <dimension ref="B1:S35"/>
  <sheetViews>
    <sheetView zoomScale="85" zoomScaleNormal="85" zoomScaleSheetLayoutView="100" workbookViewId="0">
      <selection activeCell="V10" sqref="V10"/>
    </sheetView>
  </sheetViews>
  <sheetFormatPr defaultColWidth="8.7109375" defaultRowHeight="15" x14ac:dyDescent="0.25"/>
  <cols>
    <col min="2" max="3" width="2.7109375" style="335" customWidth="1"/>
    <col min="4" max="4" width="20.7109375" style="335" customWidth="1"/>
    <col min="5" max="19" width="5.7109375" style="335" customWidth="1"/>
  </cols>
  <sheetData>
    <row r="1" spans="2:19" ht="22.5" customHeight="1" x14ac:dyDescent="0.25">
      <c r="B1" s="643" t="s">
        <v>394</v>
      </c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</row>
    <row r="2" spans="2:19" s="9" customFormat="1" ht="17.25" customHeight="1" x14ac:dyDescent="0.2">
      <c r="D2" s="7"/>
      <c r="E2" s="765" t="s">
        <v>787</v>
      </c>
      <c r="F2" s="766"/>
      <c r="G2" s="766"/>
      <c r="H2" s="766"/>
      <c r="I2" s="766"/>
      <c r="J2" s="766"/>
      <c r="K2" s="766"/>
      <c r="L2" s="766"/>
      <c r="M2" s="766"/>
      <c r="N2" s="766"/>
      <c r="O2" s="766"/>
      <c r="P2" s="766"/>
      <c r="Q2" s="767"/>
      <c r="R2" s="10"/>
    </row>
    <row r="3" spans="2:19" ht="13.5" customHeight="1" x14ac:dyDescent="0.25">
      <c r="B3" s="779" t="s">
        <v>381</v>
      </c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779"/>
      <c r="O3" s="779"/>
      <c r="P3" s="779"/>
      <c r="Q3" s="779"/>
      <c r="R3" s="779"/>
      <c r="S3" s="779"/>
    </row>
    <row r="4" spans="2:19" ht="11.25" hidden="1" customHeight="1" x14ac:dyDescent="0.25">
      <c r="B4" s="779"/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  <c r="N4" s="779"/>
      <c r="O4" s="779"/>
      <c r="P4" s="779"/>
      <c r="Q4" s="779"/>
      <c r="R4" s="779"/>
      <c r="S4" s="779"/>
    </row>
    <row r="5" spans="2:19" s="13" customFormat="1" ht="11.25" customHeight="1" x14ac:dyDescent="0.25">
      <c r="B5" s="341"/>
      <c r="C5" s="342"/>
      <c r="D5" s="342"/>
      <c r="E5" s="404"/>
      <c r="F5" s="404"/>
      <c r="G5" s="716" t="s">
        <v>796</v>
      </c>
      <c r="H5" s="404"/>
      <c r="I5" s="11"/>
      <c r="J5" s="11"/>
      <c r="K5" s="11"/>
      <c r="L5" s="11"/>
      <c r="M5" s="12"/>
      <c r="N5" s="12"/>
      <c r="O5" s="12"/>
      <c r="P5" s="12"/>
      <c r="Q5" s="12"/>
      <c r="R5" s="12"/>
      <c r="S5" s="12"/>
    </row>
    <row r="6" spans="2:19" s="13" customFormat="1" ht="7.5" customHeight="1" x14ac:dyDescent="0.25">
      <c r="B6" s="343"/>
      <c r="C6" s="397"/>
      <c r="D6" s="647" t="s">
        <v>3</v>
      </c>
      <c r="E6" s="635">
        <v>110</v>
      </c>
      <c r="F6" s="635" t="s">
        <v>379</v>
      </c>
      <c r="G6" s="635"/>
      <c r="H6" s="635">
        <v>150</v>
      </c>
      <c r="I6" s="635">
        <v>160</v>
      </c>
      <c r="J6" s="635">
        <v>180</v>
      </c>
      <c r="K6" s="635">
        <v>200</v>
      </c>
      <c r="L6" s="635">
        <v>230</v>
      </c>
      <c r="M6" s="635">
        <v>250</v>
      </c>
      <c r="N6" s="635">
        <v>280</v>
      </c>
      <c r="O6" s="635">
        <v>300</v>
      </c>
      <c r="P6" s="635">
        <v>350</v>
      </c>
      <c r="Q6" s="635">
        <v>400</v>
      </c>
      <c r="R6" s="635">
        <v>450</v>
      </c>
      <c r="S6" s="635">
        <v>500</v>
      </c>
    </row>
    <row r="7" spans="2:19" s="13" customFormat="1" ht="8.25" customHeight="1" x14ac:dyDescent="0.25">
      <c r="B7" s="14"/>
      <c r="C7" s="15"/>
      <c r="D7" s="647"/>
      <c r="E7" s="635"/>
      <c r="F7" s="635"/>
      <c r="G7" s="635"/>
      <c r="H7" s="635"/>
      <c r="I7" s="635"/>
      <c r="J7" s="635"/>
      <c r="K7" s="635"/>
      <c r="L7" s="635"/>
      <c r="M7" s="635"/>
      <c r="N7" s="635"/>
      <c r="O7" s="635"/>
      <c r="P7" s="635"/>
      <c r="Q7" s="635"/>
      <c r="R7" s="635"/>
      <c r="S7" s="635"/>
    </row>
    <row r="8" spans="2:19" s="13" customFormat="1" ht="11.25" customHeight="1" x14ac:dyDescent="0.25">
      <c r="B8" s="344"/>
      <c r="C8" s="345"/>
      <c r="D8" s="345"/>
      <c r="E8" s="405"/>
      <c r="F8" s="405"/>
      <c r="G8" s="717"/>
      <c r="H8" s="405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2:19" ht="3" customHeight="1" x14ac:dyDescent="0.25"/>
    <row r="10" spans="2:19" ht="24.95" customHeight="1" x14ac:dyDescent="0.25">
      <c r="B10" s="636" t="s">
        <v>4</v>
      </c>
      <c r="C10" s="637" t="s">
        <v>167</v>
      </c>
      <c r="D10" s="241">
        <v>1000</v>
      </c>
      <c r="E10" s="402">
        <v>3222.3071420156234</v>
      </c>
      <c r="F10" s="403">
        <v>3421.2942364428827</v>
      </c>
      <c r="G10" s="402">
        <v>3806.4305482375794</v>
      </c>
      <c r="H10" s="403">
        <v>3866.7685704187479</v>
      </c>
      <c r="I10" s="402">
        <v>4105.5530837314582</v>
      </c>
      <c r="J10" s="403">
        <v>4567.7166578850947</v>
      </c>
      <c r="K10" s="402">
        <v>5145.4211255771379</v>
      </c>
      <c r="L10" s="403">
        <v>5842.517849925538</v>
      </c>
      <c r="M10" s="402">
        <v>6316.2355134330137</v>
      </c>
      <c r="N10" s="403">
        <v>7017.1836008993614</v>
      </c>
      <c r="O10" s="402">
        <v>7479.3471750529961</v>
      </c>
      <c r="P10" s="403">
        <v>9613.0023423956136</v>
      </c>
      <c r="Q10" s="402">
        <v>11030.303969800094</v>
      </c>
      <c r="R10" s="403">
        <v>12332.064703666165</v>
      </c>
      <c r="S10" s="402">
        <v>13633.825437532239</v>
      </c>
    </row>
    <row r="11" spans="2:19" ht="24.95" customHeight="1" x14ac:dyDescent="0.25">
      <c r="B11" s="636"/>
      <c r="C11" s="637"/>
      <c r="D11" s="176">
        <v>750</v>
      </c>
      <c r="E11" s="402">
        <v>2738.9610707132797</v>
      </c>
      <c r="F11" s="403">
        <v>2908.1001009764504</v>
      </c>
      <c r="G11" s="402">
        <v>3235.4659660019429</v>
      </c>
      <c r="H11" s="403">
        <v>3286.7532848559358</v>
      </c>
      <c r="I11" s="402">
        <v>3489.7201211717393</v>
      </c>
      <c r="J11" s="403">
        <v>3882.5591592023311</v>
      </c>
      <c r="K11" s="402">
        <v>4373.6079567405677</v>
      </c>
      <c r="L11" s="403">
        <v>4966.1401724367079</v>
      </c>
      <c r="M11" s="402">
        <v>5368.8001864180615</v>
      </c>
      <c r="N11" s="403">
        <v>5964.6060607644567</v>
      </c>
      <c r="O11" s="402">
        <v>6357.4450987950449</v>
      </c>
      <c r="P11" s="403">
        <v>8171.0519910362718</v>
      </c>
      <c r="Q11" s="402">
        <v>9375.7583743300784</v>
      </c>
      <c r="R11" s="403">
        <v>10482.254998116241</v>
      </c>
      <c r="S11" s="402">
        <v>11588.751621902404</v>
      </c>
    </row>
    <row r="12" spans="2:19" ht="24.95" customHeight="1" x14ac:dyDescent="0.25">
      <c r="B12" s="636"/>
      <c r="C12" s="637"/>
      <c r="D12" s="176">
        <v>500</v>
      </c>
      <c r="E12" s="402">
        <v>2416.7303565117177</v>
      </c>
      <c r="F12" s="403">
        <v>2565.9706773321618</v>
      </c>
      <c r="G12" s="402">
        <v>2854.8229111781848</v>
      </c>
      <c r="H12" s="403">
        <v>2900.0764278140614</v>
      </c>
      <c r="I12" s="402">
        <v>3079.1648127985941</v>
      </c>
      <c r="J12" s="403">
        <v>3425.7874934138213</v>
      </c>
      <c r="K12" s="402">
        <v>3859.0658441828532</v>
      </c>
      <c r="L12" s="403">
        <v>4381.8883874441526</v>
      </c>
      <c r="M12" s="402">
        <v>4737.1766350747603</v>
      </c>
      <c r="N12" s="403">
        <v>5262.8877006745206</v>
      </c>
      <c r="O12" s="402">
        <v>5609.5103812897478</v>
      </c>
      <c r="P12" s="403">
        <v>7209.7517567967088</v>
      </c>
      <c r="Q12" s="402">
        <v>8272.7279773500704</v>
      </c>
      <c r="R12" s="403">
        <v>9249.0485277496246</v>
      </c>
      <c r="S12" s="402">
        <v>10225.36907814918</v>
      </c>
    </row>
    <row r="13" spans="2:19" ht="24.95" customHeight="1" x14ac:dyDescent="0.25">
      <c r="B13" s="636"/>
      <c r="C13" s="637"/>
      <c r="D13" s="176">
        <v>350</v>
      </c>
      <c r="E13" s="402">
        <v>1933.384285209374</v>
      </c>
      <c r="F13" s="403">
        <v>2052.7765418657291</v>
      </c>
      <c r="G13" s="402">
        <v>2283.8583289425474</v>
      </c>
      <c r="H13" s="403">
        <v>2320.0611422512488</v>
      </c>
      <c r="I13" s="402">
        <v>2463.3318502388747</v>
      </c>
      <c r="J13" s="403">
        <v>2740.6299947310572</v>
      </c>
      <c r="K13" s="402">
        <v>3087.252675346283</v>
      </c>
      <c r="L13" s="403">
        <v>3505.5107099553225</v>
      </c>
      <c r="M13" s="402">
        <v>3789.7413080598071</v>
      </c>
      <c r="N13" s="403">
        <v>4210.3101605396178</v>
      </c>
      <c r="O13" s="402">
        <v>4487.6083050317966</v>
      </c>
      <c r="P13" s="403">
        <v>5767.8014054373671</v>
      </c>
      <c r="Q13" s="402">
        <v>6618.1823818800558</v>
      </c>
      <c r="R13" s="403">
        <v>7399.2388221996989</v>
      </c>
      <c r="S13" s="402">
        <v>8180.2952625193439</v>
      </c>
    </row>
    <row r="14" spans="2:19" ht="24.95" customHeight="1" x14ac:dyDescent="0.25">
      <c r="B14" s="636"/>
      <c r="C14" s="637"/>
      <c r="D14" s="176">
        <v>250</v>
      </c>
      <c r="E14" s="402">
        <v>1611.1535710078117</v>
      </c>
      <c r="F14" s="403">
        <v>1710.6471182214414</v>
      </c>
      <c r="G14" s="402">
        <v>1903.2152741187897</v>
      </c>
      <c r="H14" s="403">
        <v>1933.384285209374</v>
      </c>
      <c r="I14" s="402">
        <v>2052.7765418657291</v>
      </c>
      <c r="J14" s="403">
        <v>2283.8583289425474</v>
      </c>
      <c r="K14" s="402">
        <v>2572.710562788569</v>
      </c>
      <c r="L14" s="403">
        <v>2921.258924962769</v>
      </c>
      <c r="M14" s="402">
        <v>3158.1177567165068</v>
      </c>
      <c r="N14" s="403">
        <v>3508.5918004496807</v>
      </c>
      <c r="O14" s="402">
        <v>3739.6735875264981</v>
      </c>
      <c r="P14" s="403">
        <v>4806.5011711978068</v>
      </c>
      <c r="Q14" s="402">
        <v>5515.151984900047</v>
      </c>
      <c r="R14" s="403">
        <v>6166.0323518330824</v>
      </c>
      <c r="S14" s="402">
        <v>6816.9127187661197</v>
      </c>
    </row>
    <row r="15" spans="2:19" ht="24.95" customHeight="1" x14ac:dyDescent="0.25">
      <c r="B15" s="636"/>
      <c r="C15" s="637"/>
      <c r="D15" s="176">
        <v>150</v>
      </c>
      <c r="E15" s="402">
        <v>1288.9228568062497</v>
      </c>
      <c r="F15" s="403">
        <v>1368.517694577153</v>
      </c>
      <c r="G15" s="402">
        <v>1522.5722192950316</v>
      </c>
      <c r="H15" s="403">
        <v>1546.7074281674993</v>
      </c>
      <c r="I15" s="402">
        <v>1642.2212334925837</v>
      </c>
      <c r="J15" s="403">
        <v>1827.0866631540378</v>
      </c>
      <c r="K15" s="402">
        <v>2058.1684502308553</v>
      </c>
      <c r="L15" s="403">
        <v>2337.0071399702151</v>
      </c>
      <c r="M15" s="402">
        <v>2526.4942053732057</v>
      </c>
      <c r="N15" s="403">
        <v>2806.873440359745</v>
      </c>
      <c r="O15" s="402">
        <v>2991.7388700211982</v>
      </c>
      <c r="P15" s="403">
        <v>3845.2009369582447</v>
      </c>
      <c r="Q15" s="402">
        <v>4412.1215879200381</v>
      </c>
      <c r="R15" s="403">
        <v>4932.8258814664669</v>
      </c>
      <c r="S15" s="402">
        <v>5453.5301750128956</v>
      </c>
    </row>
    <row r="16" spans="2:19" ht="24.95" customHeight="1" x14ac:dyDescent="0.25">
      <c r="B16" s="628" t="s">
        <v>6</v>
      </c>
      <c r="C16" s="628"/>
      <c r="D16" s="253" t="s">
        <v>502</v>
      </c>
      <c r="E16" s="402">
        <v>3502.507763060461</v>
      </c>
      <c r="F16" s="403">
        <v>3718.7980830900901</v>
      </c>
      <c r="G16" s="402">
        <v>4137.4245089538908</v>
      </c>
      <c r="H16" s="403">
        <v>4203.0093156725525</v>
      </c>
      <c r="I16" s="402">
        <v>4462.557699708108</v>
      </c>
      <c r="J16" s="403">
        <v>4964.9094107446681</v>
      </c>
      <c r="K16" s="402">
        <v>5592.8490495403676</v>
      </c>
      <c r="L16" s="403">
        <v>6350.5628803538457</v>
      </c>
      <c r="M16" s="402">
        <v>6865.4733841663201</v>
      </c>
      <c r="N16" s="403">
        <v>7627.3734792384384</v>
      </c>
      <c r="O16" s="402">
        <v>8129.7251902749967</v>
      </c>
      <c r="P16" s="403">
        <v>10448.915589560449</v>
      </c>
      <c r="Q16" s="402">
        <v>11989.460836739232</v>
      </c>
      <c r="R16" s="403">
        <v>13404.418156158876</v>
      </c>
      <c r="S16" s="402">
        <v>14819.375475578521</v>
      </c>
    </row>
    <row r="17" spans="2:19" ht="24.95" customHeight="1" x14ac:dyDescent="0.25">
      <c r="B17" s="628"/>
      <c r="C17" s="628"/>
      <c r="D17" s="176" t="s">
        <v>503</v>
      </c>
      <c r="E17" s="402">
        <v>2900.0764278140609</v>
      </c>
      <c r="F17" s="403">
        <v>3079.1648127985945</v>
      </c>
      <c r="G17" s="402">
        <v>3425.7874934138213</v>
      </c>
      <c r="H17" s="403">
        <v>3480.0917133768735</v>
      </c>
      <c r="I17" s="402">
        <v>3694.9977753583125</v>
      </c>
      <c r="J17" s="403">
        <v>4110.9449920965853</v>
      </c>
      <c r="K17" s="402">
        <v>4630.8790130194247</v>
      </c>
      <c r="L17" s="403">
        <v>5258.2660649329846</v>
      </c>
      <c r="M17" s="402">
        <v>5684.6119620897116</v>
      </c>
      <c r="N17" s="403">
        <v>6315.4652408094262</v>
      </c>
      <c r="O17" s="402">
        <v>6731.4124575476962</v>
      </c>
      <c r="P17" s="403">
        <v>8651.7021081560506</v>
      </c>
      <c r="Q17" s="402">
        <v>9927.2735728200842</v>
      </c>
      <c r="R17" s="403">
        <v>11098.858233299548</v>
      </c>
      <c r="S17" s="402">
        <v>12270.442893779016</v>
      </c>
    </row>
    <row r="18" spans="2:19" ht="24.95" customHeight="1" x14ac:dyDescent="0.25">
      <c r="B18" s="628" t="s">
        <v>9</v>
      </c>
      <c r="C18" s="628"/>
      <c r="D18" s="253" t="s">
        <v>504</v>
      </c>
      <c r="E18" s="402">
        <v>3782.7083841052972</v>
      </c>
      <c r="F18" s="403">
        <v>4016.3019297372985</v>
      </c>
      <c r="G18" s="402">
        <v>4468.4184696702023</v>
      </c>
      <c r="H18" s="403">
        <v>4539.2500609263561</v>
      </c>
      <c r="I18" s="402">
        <v>4819.5623156847569</v>
      </c>
      <c r="J18" s="403">
        <v>5362.1021636042424</v>
      </c>
      <c r="K18" s="402">
        <v>6040.2769735035972</v>
      </c>
      <c r="L18" s="403">
        <v>6858.6079107821552</v>
      </c>
      <c r="M18" s="402">
        <v>7414.7112548996256</v>
      </c>
      <c r="N18" s="403">
        <v>8237.5633575775137</v>
      </c>
      <c r="O18" s="402">
        <v>8780.1032054969965</v>
      </c>
      <c r="P18" s="403">
        <v>11284.828836725284</v>
      </c>
      <c r="Q18" s="402">
        <v>12948.617703678372</v>
      </c>
      <c r="R18" s="403">
        <v>14476.771608651585</v>
      </c>
      <c r="S18" s="402">
        <v>16004.925513624807</v>
      </c>
    </row>
    <row r="19" spans="2:19" ht="24.95" customHeight="1" x14ac:dyDescent="0.25">
      <c r="B19" s="628"/>
      <c r="C19" s="628"/>
      <c r="D19" s="176" t="s">
        <v>505</v>
      </c>
      <c r="E19" s="402">
        <v>5604.0124208967372</v>
      </c>
      <c r="F19" s="403">
        <v>5950.0769329441446</v>
      </c>
      <c r="G19" s="402">
        <v>6619.8792143262262</v>
      </c>
      <c r="H19" s="403">
        <v>6724.814905076084</v>
      </c>
      <c r="I19" s="402">
        <v>7140.0923195329715</v>
      </c>
      <c r="J19" s="403">
        <v>7943.8550571914711</v>
      </c>
      <c r="K19" s="402">
        <v>8948.5584792645896</v>
      </c>
      <c r="L19" s="403">
        <v>10160.900608566155</v>
      </c>
      <c r="M19" s="402">
        <v>10984.757414666112</v>
      </c>
      <c r="N19" s="403">
        <v>12203.797566781501</v>
      </c>
      <c r="O19" s="402">
        <v>13007.560304439992</v>
      </c>
      <c r="P19" s="403">
        <v>16718.264943296719</v>
      </c>
      <c r="Q19" s="402">
        <v>19183.137338782773</v>
      </c>
      <c r="R19" s="403">
        <v>21447.069049854199</v>
      </c>
      <c r="S19" s="402">
        <v>23711.000760925635</v>
      </c>
    </row>
    <row r="20" spans="2:19" ht="24.95" customHeight="1" x14ac:dyDescent="0.25">
      <c r="B20" s="629" t="s">
        <v>12</v>
      </c>
      <c r="C20" s="630" t="s">
        <v>13</v>
      </c>
      <c r="D20" s="246" t="s">
        <v>506</v>
      </c>
      <c r="E20" s="402">
        <v>782.42475069446687</v>
      </c>
      <c r="F20" s="403">
        <v>867.39395438979363</v>
      </c>
      <c r="G20" s="402">
        <v>901.02759751919393</v>
      </c>
      <c r="H20" s="403">
        <v>1019.6304443439208</v>
      </c>
      <c r="I20" s="402">
        <v>1079.8169636281104</v>
      </c>
      <c r="J20" s="403">
        <v>1198.4198104528375</v>
      </c>
      <c r="K20" s="402">
        <v>1359.5072591252276</v>
      </c>
      <c r="L20" s="403">
        <v>1637.4273628786921</v>
      </c>
      <c r="M20" s="402">
        <v>1763.1109766780298</v>
      </c>
      <c r="N20" s="403">
        <v>1952.5214932488623</v>
      </c>
      <c r="O20" s="402">
        <v>2079.9752987918523</v>
      </c>
      <c r="P20" s="403">
        <v>2821.6856393823082</v>
      </c>
      <c r="Q20" s="402">
        <v>3246.5316578589423</v>
      </c>
      <c r="R20" s="403">
        <v>3621.8123075133017</v>
      </c>
      <c r="S20" s="402">
        <v>3993.5525736803561</v>
      </c>
    </row>
    <row r="21" spans="2:19" ht="24.95" customHeight="1" x14ac:dyDescent="0.25">
      <c r="B21" s="629"/>
      <c r="C21" s="630"/>
      <c r="D21" s="176" t="s">
        <v>436</v>
      </c>
      <c r="E21" s="402">
        <v>623.8251390672101</v>
      </c>
      <c r="F21" s="403">
        <v>691.57085552699755</v>
      </c>
      <c r="G21" s="402">
        <v>718.38686829233006</v>
      </c>
      <c r="H21" s="403">
        <v>812.94859751745025</v>
      </c>
      <c r="I21" s="402">
        <v>860.93514667646662</v>
      </c>
      <c r="J21" s="403">
        <v>955.49687590158658</v>
      </c>
      <c r="K21" s="402">
        <v>1083.9314633566005</v>
      </c>
      <c r="L21" s="403">
        <v>1305.5164109438219</v>
      </c>
      <c r="M21" s="402">
        <v>1405.7236165405909</v>
      </c>
      <c r="N21" s="403">
        <v>1556.740109482201</v>
      </c>
      <c r="O21" s="402">
        <v>1658.3586841718823</v>
      </c>
      <c r="P21" s="403">
        <v>2249.7223341021108</v>
      </c>
      <c r="Q21" s="402">
        <v>2588.4509164010483</v>
      </c>
      <c r="R21" s="403">
        <v>2887.6611640984429</v>
      </c>
      <c r="S21" s="402">
        <v>3184.0486736100138</v>
      </c>
    </row>
    <row r="22" spans="2:19" ht="24.95" customHeight="1" x14ac:dyDescent="0.25">
      <c r="B22" s="628" t="s">
        <v>17</v>
      </c>
      <c r="C22" s="628"/>
      <c r="D22" s="246" t="s">
        <v>507</v>
      </c>
      <c r="E22" s="402">
        <v>2870.5812059232003</v>
      </c>
      <c r="F22" s="403">
        <v>3040.0252354395011</v>
      </c>
      <c r="G22" s="402">
        <v>3373.9296465451507</v>
      </c>
      <c r="H22" s="403">
        <v>3444.6974471078402</v>
      </c>
      <c r="I22" s="402">
        <v>3648.0302825274002</v>
      </c>
      <c r="J22" s="403">
        <v>4048.7155758541812</v>
      </c>
      <c r="K22" s="402">
        <v>4592.9299294771208</v>
      </c>
      <c r="L22" s="403">
        <v>5531.8491989144995</v>
      </c>
      <c r="M22" s="402">
        <v>5956.4560022906398</v>
      </c>
      <c r="N22" s="403">
        <v>6596.3563961110203</v>
      </c>
      <c r="O22" s="402">
        <v>7026.9435769995016</v>
      </c>
      <c r="P22" s="403">
        <v>9532.7217546699612</v>
      </c>
      <c r="Q22" s="402">
        <v>10968.012357631562</v>
      </c>
      <c r="R22" s="403">
        <v>12235.852390247641</v>
      </c>
      <c r="S22" s="402">
        <v>13491.731667839043</v>
      </c>
    </row>
    <row r="23" spans="2:19" ht="24.95" customHeight="1" x14ac:dyDescent="0.25">
      <c r="B23" s="628"/>
      <c r="C23" s="628"/>
      <c r="D23" s="257" t="s">
        <v>501</v>
      </c>
      <c r="E23" s="402">
        <v>4491.9279981576001</v>
      </c>
      <c r="F23" s="403">
        <v>4491.9279981576001</v>
      </c>
      <c r="G23" s="402">
        <v>4493.5977981575998</v>
      </c>
      <c r="H23" s="403">
        <v>4491.9279981576001</v>
      </c>
      <c r="I23" s="402">
        <v>4491.9279981576001</v>
      </c>
      <c r="J23" s="403">
        <v>4491.9279981576001</v>
      </c>
      <c r="K23" s="402" t="s">
        <v>20</v>
      </c>
      <c r="L23" s="288" t="s">
        <v>20</v>
      </c>
      <c r="M23" s="289" t="s">
        <v>20</v>
      </c>
      <c r="N23" s="288" t="s">
        <v>20</v>
      </c>
      <c r="O23" s="289" t="s">
        <v>20</v>
      </c>
      <c r="P23" s="288" t="s">
        <v>20</v>
      </c>
      <c r="Q23" s="289" t="s">
        <v>20</v>
      </c>
      <c r="R23" s="288" t="s">
        <v>20</v>
      </c>
      <c r="S23" s="289" t="s">
        <v>20</v>
      </c>
    </row>
    <row r="24" spans="2:19" ht="24.95" customHeight="1" x14ac:dyDescent="0.25">
      <c r="B24" s="628"/>
      <c r="C24" s="628"/>
      <c r="D24" s="408" t="s">
        <v>508</v>
      </c>
      <c r="E24" s="252">
        <v>2813.169581804736</v>
      </c>
      <c r="F24" s="254">
        <v>2979.2247307307102</v>
      </c>
      <c r="G24" s="252">
        <v>3306.451053614247</v>
      </c>
      <c r="H24" s="254">
        <v>3375.8034981656833</v>
      </c>
      <c r="I24" s="252">
        <v>3575.0696768768521</v>
      </c>
      <c r="J24" s="254">
        <v>3967.7412643370963</v>
      </c>
      <c r="K24" s="252">
        <v>4501.0713308875766</v>
      </c>
      <c r="L24" s="254">
        <v>5421.2122149362094</v>
      </c>
      <c r="M24" s="252">
        <v>5837.3268822448272</v>
      </c>
      <c r="N24" s="254">
        <v>6464.4292681887991</v>
      </c>
      <c r="O24" s="252">
        <v>6886.4047054595103</v>
      </c>
      <c r="P24" s="254">
        <v>9342.067319576563</v>
      </c>
      <c r="Q24" s="252">
        <v>10748.652110478928</v>
      </c>
      <c r="R24" s="254">
        <v>11991.135342442689</v>
      </c>
      <c r="S24" s="252">
        <v>13221.897034482257</v>
      </c>
    </row>
    <row r="25" spans="2:19" ht="24.95" customHeight="1" x14ac:dyDescent="0.25">
      <c r="B25" s="629" t="s">
        <v>23</v>
      </c>
      <c r="C25" s="630" t="s">
        <v>24</v>
      </c>
      <c r="D25" s="246" t="s">
        <v>431</v>
      </c>
      <c r="E25" s="402">
        <v>1116.0713410806959</v>
      </c>
      <c r="F25" s="403">
        <v>1237.2736586641201</v>
      </c>
      <c r="G25" s="402">
        <v>1285.249576040892</v>
      </c>
      <c r="H25" s="403">
        <v>1454.4278110010878</v>
      </c>
      <c r="I25" s="402">
        <v>1540.2794526226803</v>
      </c>
      <c r="J25" s="403">
        <v>1709.4576875828761</v>
      </c>
      <c r="K25" s="402">
        <v>1939.2370813347841</v>
      </c>
      <c r="L25" s="403">
        <v>2335.6696617639</v>
      </c>
      <c r="M25" s="402">
        <v>2514.9480898560478</v>
      </c>
      <c r="N25" s="403">
        <v>2785.1282561357639</v>
      </c>
      <c r="O25" s="402">
        <v>2966.9317325109005</v>
      </c>
      <c r="P25" s="403">
        <v>4024.9269630828726</v>
      </c>
      <c r="Q25" s="402">
        <v>4630.938550999992</v>
      </c>
      <c r="R25" s="403">
        <v>5166.2487869934484</v>
      </c>
      <c r="S25" s="402">
        <v>5696.5089264209282</v>
      </c>
    </row>
    <row r="26" spans="2:19" ht="24.95" customHeight="1" x14ac:dyDescent="0.25">
      <c r="B26" s="629"/>
      <c r="C26" s="630"/>
      <c r="D26" s="176" t="s">
        <v>500</v>
      </c>
      <c r="E26" s="402">
        <v>2326.1276371997665</v>
      </c>
      <c r="F26" s="403">
        <v>2578.7387833210087</v>
      </c>
      <c r="G26" s="402">
        <v>2678.7306953273333</v>
      </c>
      <c r="H26" s="403">
        <v>3031.3337534548991</v>
      </c>
      <c r="I26" s="402">
        <v>3210.2666486241128</v>
      </c>
      <c r="J26" s="403">
        <v>3562.86970675168</v>
      </c>
      <c r="K26" s="402">
        <v>4041.7783379398657</v>
      </c>
      <c r="L26" s="403">
        <v>4868.0272950447616</v>
      </c>
      <c r="M26" s="402">
        <v>5241.6812820157638</v>
      </c>
      <c r="N26" s="403">
        <v>5804.7936285776987</v>
      </c>
      <c r="O26" s="402">
        <v>6183.710347759562</v>
      </c>
      <c r="P26" s="403">
        <v>8388.7951441095665</v>
      </c>
      <c r="Q26" s="402">
        <v>9651.8508747157739</v>
      </c>
      <c r="R26" s="403">
        <v>10767.550103417925</v>
      </c>
      <c r="S26" s="402">
        <v>11872.723867698358</v>
      </c>
    </row>
    <row r="27" spans="2:19" s="262" customFormat="1" ht="24.95" customHeight="1" x14ac:dyDescent="0.25">
      <c r="B27" s="564"/>
      <c r="C27" s="564"/>
      <c r="D27" s="176" t="s">
        <v>802</v>
      </c>
      <c r="E27" s="402">
        <v>2833.1396127866838</v>
      </c>
      <c r="F27" s="403">
        <v>3008.0944494328728</v>
      </c>
      <c r="G27" s="402">
        <v>3346.7167139093694</v>
      </c>
      <c r="H27" s="403">
        <v>3399.7675353440204</v>
      </c>
      <c r="I27" s="402">
        <v>3609.7133393194476</v>
      </c>
      <c r="J27" s="403">
        <v>4016.0600566912435</v>
      </c>
      <c r="K27" s="402">
        <v>4523.9934534059867</v>
      </c>
      <c r="L27" s="403">
        <v>5136.8997521084448</v>
      </c>
      <c r="M27" s="402">
        <v>5553.4051374145347</v>
      </c>
      <c r="N27" s="403">
        <v>6169.6976587617573</v>
      </c>
      <c r="O27" s="402">
        <v>6576.0443761335528</v>
      </c>
      <c r="P27" s="403">
        <v>8452.0117213333415</v>
      </c>
      <c r="Q27" s="402">
        <v>9698.1416546068467</v>
      </c>
      <c r="R27" s="403">
        <v>10842.684908537403</v>
      </c>
      <c r="S27" s="402">
        <v>11987.228162467962</v>
      </c>
    </row>
    <row r="28" spans="2:19" ht="24.95" customHeight="1" x14ac:dyDescent="0.25">
      <c r="B28" s="631"/>
      <c r="C28" s="632"/>
      <c r="D28" s="176" t="s">
        <v>509</v>
      </c>
      <c r="E28" s="776" t="s">
        <v>1008</v>
      </c>
      <c r="F28" s="777"/>
      <c r="G28" s="777"/>
      <c r="H28" s="777"/>
      <c r="I28" s="777"/>
      <c r="J28" s="777"/>
      <c r="K28" s="777"/>
      <c r="L28" s="777"/>
      <c r="M28" s="777"/>
      <c r="N28" s="777"/>
      <c r="O28" s="777"/>
      <c r="P28" s="777"/>
      <c r="Q28" s="777"/>
      <c r="R28" s="777"/>
      <c r="S28" s="778"/>
    </row>
    <row r="29" spans="2:19" ht="3.75" customHeight="1" x14ac:dyDescent="0.25">
      <c r="B29" s="41"/>
      <c r="C29" s="41"/>
      <c r="D29" s="42"/>
      <c r="E29" s="42"/>
      <c r="F29" s="42"/>
      <c r="G29" s="42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</row>
    <row r="30" spans="2:19" ht="11.25" customHeight="1" x14ac:dyDescent="0.25">
      <c r="B30" s="45"/>
      <c r="C30" s="41"/>
      <c r="D30" s="46"/>
      <c r="E30" s="46"/>
      <c r="F30" s="46"/>
      <c r="G30" s="46"/>
      <c r="H30" s="418"/>
      <c r="J30" s="634"/>
      <c r="K30" s="634"/>
      <c r="L30" s="634"/>
      <c r="M30" s="634"/>
      <c r="N30" s="634"/>
      <c r="O30" s="634"/>
      <c r="P30" s="634"/>
      <c r="Q30" s="634"/>
      <c r="R30" s="634"/>
      <c r="S30" s="634"/>
    </row>
    <row r="31" spans="2:19" ht="10.5" customHeight="1" x14ac:dyDescent="0.25">
      <c r="B31" s="47" t="s">
        <v>34</v>
      </c>
      <c r="C31" s="48" t="s">
        <v>35</v>
      </c>
      <c r="D31" s="7"/>
      <c r="E31" s="7"/>
      <c r="F31" s="7"/>
      <c r="G31" s="7"/>
    </row>
    <row r="32" spans="2:19" ht="12" customHeight="1" x14ac:dyDescent="0.25">
      <c r="B32" s="49" t="s">
        <v>36</v>
      </c>
      <c r="D32" s="7"/>
      <c r="E32" s="7"/>
      <c r="F32" s="7"/>
      <c r="G32" s="7"/>
    </row>
    <row r="33" spans="2:19" s="50" customFormat="1" ht="9.75" customHeight="1" x14ac:dyDescent="0.15">
      <c r="B33" s="651" t="s">
        <v>168</v>
      </c>
      <c r="C33" s="651"/>
      <c r="D33" s="651"/>
      <c r="E33" s="651"/>
      <c r="F33" s="651"/>
      <c r="G33" s="651"/>
      <c r="H33" s="651"/>
      <c r="I33" s="651"/>
      <c r="J33" s="651"/>
      <c r="K33" s="651"/>
      <c r="L33" s="651"/>
      <c r="M33" s="651"/>
      <c r="N33" s="651"/>
      <c r="O33" s="651"/>
      <c r="P33" s="651"/>
      <c r="Q33" s="651"/>
      <c r="R33" s="651"/>
      <c r="S33" s="651"/>
    </row>
    <row r="34" spans="2:19" s="50" customFormat="1" ht="9.75" customHeight="1" x14ac:dyDescent="0.15">
      <c r="B34" s="651"/>
      <c r="C34" s="651"/>
      <c r="D34" s="651"/>
      <c r="E34" s="651"/>
      <c r="F34" s="651"/>
      <c r="G34" s="651"/>
      <c r="H34" s="651"/>
      <c r="I34" s="651"/>
      <c r="J34" s="651"/>
      <c r="K34" s="651"/>
      <c r="L34" s="651"/>
      <c r="M34" s="651"/>
      <c r="N34" s="651"/>
      <c r="O34" s="651"/>
      <c r="P34" s="651"/>
      <c r="Q34" s="651"/>
      <c r="R34" s="651"/>
      <c r="S34" s="651"/>
    </row>
    <row r="35" spans="2:19" s="50" customFormat="1" ht="11.25" customHeight="1" x14ac:dyDescent="0.15">
      <c r="B35" s="684" t="s">
        <v>38</v>
      </c>
      <c r="C35" s="684"/>
      <c r="D35" s="684"/>
      <c r="E35" s="684"/>
      <c r="F35" s="684"/>
      <c r="G35" s="684"/>
      <c r="H35" s="684"/>
      <c r="I35" s="684"/>
      <c r="J35" s="684"/>
      <c r="K35" s="684"/>
      <c r="L35" s="684"/>
      <c r="M35" s="684"/>
      <c r="N35" s="684"/>
      <c r="O35" s="684"/>
      <c r="P35" s="684"/>
      <c r="Q35" s="684"/>
      <c r="R35" s="684"/>
      <c r="S35" s="684"/>
    </row>
  </sheetData>
  <mergeCells count="34">
    <mergeCell ref="B1:S1"/>
    <mergeCell ref="E2:Q2"/>
    <mergeCell ref="B3:S3"/>
    <mergeCell ref="B4:S4"/>
    <mergeCell ref="G5:G8"/>
    <mergeCell ref="D6:D7"/>
    <mergeCell ref="E6:E7"/>
    <mergeCell ref="F6:F7"/>
    <mergeCell ref="H6:H7"/>
    <mergeCell ref="I6:I7"/>
    <mergeCell ref="J6:J7"/>
    <mergeCell ref="K6:K7"/>
    <mergeCell ref="B35:S35"/>
    <mergeCell ref="B25:B26"/>
    <mergeCell ref="C25:C26"/>
    <mergeCell ref="B28:C28"/>
    <mergeCell ref="B16:C17"/>
    <mergeCell ref="B18:C19"/>
    <mergeCell ref="B20:B21"/>
    <mergeCell ref="C20:C21"/>
    <mergeCell ref="B22:C24"/>
    <mergeCell ref="E28:S28"/>
    <mergeCell ref="J30:S30"/>
    <mergeCell ref="B33:S34"/>
    <mergeCell ref="L6:L7"/>
    <mergeCell ref="M6:M7"/>
    <mergeCell ref="N6:N7"/>
    <mergeCell ref="O6:O7"/>
    <mergeCell ref="B10:B15"/>
    <mergeCell ref="C10:C15"/>
    <mergeCell ref="P6:P7"/>
    <mergeCell ref="Q6:Q7"/>
    <mergeCell ref="R6:R7"/>
    <mergeCell ref="S6:S7"/>
  </mergeCells>
  <pageMargins left="0.19685039370078741" right="0.19685039370078741" top="0.39370078740157483" bottom="0.39370078740157483" header="0.31496062992125984" footer="0.31496062992125984"/>
  <pageSetup paperSize="9" scale="83" firstPageNumber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  <pageSetUpPr fitToPage="1"/>
  </sheetPr>
  <dimension ref="B1:S49"/>
  <sheetViews>
    <sheetView zoomScale="85" zoomScaleNormal="85" zoomScaleSheetLayoutView="100" workbookViewId="0">
      <selection activeCell="W15" sqref="W15"/>
    </sheetView>
  </sheetViews>
  <sheetFormatPr defaultColWidth="8.7109375" defaultRowHeight="15" x14ac:dyDescent="0.25"/>
  <cols>
    <col min="2" max="3" width="2.7109375" style="335" customWidth="1"/>
    <col min="4" max="4" width="26.7109375" style="335" customWidth="1"/>
    <col min="5" max="19" width="5.7109375" style="335" customWidth="1"/>
  </cols>
  <sheetData>
    <row r="1" spans="2:19" ht="15" customHeight="1" x14ac:dyDescent="0.25">
      <c r="B1" s="643" t="s">
        <v>388</v>
      </c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</row>
    <row r="2" spans="2:19" s="9" customFormat="1" ht="11.25" customHeight="1" x14ac:dyDescent="0.2">
      <c r="B2" s="51"/>
      <c r="C2" s="667" t="s">
        <v>39</v>
      </c>
      <c r="D2" s="668"/>
      <c r="E2" s="668"/>
      <c r="F2" s="668"/>
      <c r="G2" s="669"/>
      <c r="H2" s="667" t="s">
        <v>40</v>
      </c>
      <c r="I2" s="668"/>
      <c r="J2" s="668"/>
      <c r="K2" s="668"/>
      <c r="L2" s="669"/>
      <c r="M2" s="668" t="s">
        <v>41</v>
      </c>
      <c r="N2" s="668"/>
      <c r="O2" s="668"/>
      <c r="P2" s="668"/>
      <c r="Q2" s="668"/>
      <c r="R2" s="668"/>
      <c r="S2" s="669"/>
    </row>
    <row r="3" spans="2:19" s="9" customFormat="1" ht="21" customHeight="1" x14ac:dyDescent="0.2">
      <c r="C3" s="719" t="s">
        <v>813</v>
      </c>
      <c r="D3" s="720"/>
      <c r="E3" s="720"/>
      <c r="F3" s="720"/>
      <c r="G3" s="721"/>
      <c r="H3" s="719" t="s">
        <v>90</v>
      </c>
      <c r="I3" s="720"/>
      <c r="J3" s="720"/>
      <c r="K3" s="720"/>
      <c r="L3" s="721"/>
      <c r="M3" s="720" t="s">
        <v>43</v>
      </c>
      <c r="N3" s="720"/>
      <c r="O3" s="720"/>
      <c r="P3" s="720"/>
      <c r="Q3" s="720"/>
      <c r="R3" s="720"/>
      <c r="S3" s="721"/>
    </row>
    <row r="4" spans="2:19" ht="12" customHeight="1" x14ac:dyDescent="0.25">
      <c r="B4" s="710" t="s">
        <v>381</v>
      </c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710"/>
      <c r="N4" s="710"/>
      <c r="O4" s="710"/>
      <c r="P4" s="710"/>
      <c r="Q4" s="710"/>
      <c r="R4" s="710"/>
      <c r="S4" s="710"/>
    </row>
    <row r="5" spans="2:19" ht="2.25" customHeight="1" x14ac:dyDescent="0.25">
      <c r="D5" s="7"/>
    </row>
    <row r="6" spans="2:19" s="13" customFormat="1" ht="9" customHeight="1" x14ac:dyDescent="0.2">
      <c r="B6" s="664" t="s">
        <v>3</v>
      </c>
      <c r="C6" s="664"/>
      <c r="D6" s="664"/>
      <c r="E6" s="666">
        <v>110</v>
      </c>
      <c r="F6" s="388">
        <v>115</v>
      </c>
      <c r="G6" s="666">
        <v>130</v>
      </c>
      <c r="H6" s="666">
        <v>150</v>
      </c>
      <c r="I6" s="666">
        <v>160</v>
      </c>
      <c r="J6" s="666">
        <v>180</v>
      </c>
      <c r="K6" s="666">
        <v>200</v>
      </c>
      <c r="L6" s="666">
        <v>230</v>
      </c>
      <c r="M6" s="55"/>
      <c r="N6" s="55"/>
      <c r="O6" s="55"/>
      <c r="P6" s="55"/>
      <c r="Q6" s="55"/>
      <c r="R6" s="55"/>
      <c r="S6" s="55"/>
    </row>
    <row r="7" spans="2:19" s="13" customFormat="1" ht="11.25" customHeight="1" x14ac:dyDescent="0.2">
      <c r="B7" s="664"/>
      <c r="C7" s="664"/>
      <c r="D7" s="664"/>
      <c r="E7" s="666"/>
      <c r="F7" s="385" t="s">
        <v>92</v>
      </c>
      <c r="G7" s="666"/>
      <c r="H7" s="666"/>
      <c r="I7" s="666"/>
      <c r="J7" s="666"/>
      <c r="K7" s="666"/>
      <c r="L7" s="666"/>
      <c r="M7" s="339">
        <v>250</v>
      </c>
      <c r="N7" s="339">
        <v>280</v>
      </c>
      <c r="O7" s="339">
        <v>300</v>
      </c>
      <c r="P7" s="339">
        <v>350</v>
      </c>
      <c r="Q7" s="339">
        <v>400</v>
      </c>
      <c r="R7" s="339">
        <v>450</v>
      </c>
      <c r="S7" s="339">
        <v>500</v>
      </c>
    </row>
    <row r="8" spans="2:19" s="13" customFormat="1" ht="12" customHeight="1" x14ac:dyDescent="0.2">
      <c r="B8" s="661" t="s">
        <v>46</v>
      </c>
      <c r="C8" s="661"/>
      <c r="D8" s="661"/>
      <c r="E8" s="659" t="s">
        <v>50</v>
      </c>
      <c r="F8" s="339">
        <v>120</v>
      </c>
      <c r="G8" s="659" t="s">
        <v>105</v>
      </c>
      <c r="H8" s="659" t="s">
        <v>94</v>
      </c>
      <c r="I8" s="659" t="s">
        <v>53</v>
      </c>
      <c r="J8" s="659" t="s">
        <v>95</v>
      </c>
      <c r="K8" s="659" t="s">
        <v>96</v>
      </c>
      <c r="L8" s="659" t="s">
        <v>97</v>
      </c>
      <c r="M8" s="338" t="s">
        <v>98</v>
      </c>
      <c r="N8" s="338" t="s">
        <v>99</v>
      </c>
      <c r="O8" s="338" t="s">
        <v>100</v>
      </c>
      <c r="P8" s="338" t="s">
        <v>101</v>
      </c>
      <c r="Q8" s="338" t="s">
        <v>102</v>
      </c>
      <c r="R8" s="338" t="s">
        <v>103</v>
      </c>
      <c r="S8" s="338" t="s">
        <v>104</v>
      </c>
    </row>
    <row r="9" spans="2:19" s="13" customFormat="1" ht="9" customHeight="1" x14ac:dyDescent="0.25">
      <c r="B9" s="660"/>
      <c r="C9" s="660"/>
      <c r="D9" s="660"/>
      <c r="E9" s="659"/>
      <c r="F9" s="385" t="s">
        <v>51</v>
      </c>
      <c r="G9" s="659"/>
      <c r="H9" s="659"/>
      <c r="I9" s="659"/>
      <c r="J9" s="659"/>
      <c r="K9" s="659"/>
      <c r="L9" s="659"/>
      <c r="M9" s="385"/>
      <c r="N9" s="385"/>
      <c r="O9" s="385"/>
      <c r="P9" s="385"/>
      <c r="Q9" s="385"/>
      <c r="R9" s="385"/>
      <c r="S9" s="385"/>
    </row>
    <row r="10" spans="2:19" s="232" customFormat="1" ht="3" customHeight="1" x14ac:dyDescent="0.25"/>
    <row r="11" spans="2:19" ht="24.95" customHeight="1" x14ac:dyDescent="0.25">
      <c r="B11" s="636" t="s">
        <v>4</v>
      </c>
      <c r="C11" s="637" t="s">
        <v>510</v>
      </c>
      <c r="D11" s="241">
        <v>1000</v>
      </c>
      <c r="E11" s="402">
        <v>5858.3334012478472</v>
      </c>
      <c r="F11" s="403">
        <v>6181.7587512313657</v>
      </c>
      <c r="G11" s="402">
        <v>6501.8498192562938</v>
      </c>
      <c r="H11" s="403">
        <v>7576.2731468546635</v>
      </c>
      <c r="I11" s="402">
        <v>7915.1931012339946</v>
      </c>
      <c r="J11" s="403">
        <v>8596.5634261841114</v>
      </c>
      <c r="K11" s="402">
        <v>9366.1941559205134</v>
      </c>
      <c r="L11" s="403">
        <v>11043.141846859917</v>
      </c>
      <c r="M11" s="402">
        <v>11770.407582298903</v>
      </c>
      <c r="N11" s="403">
        <v>12861.306185457379</v>
      </c>
      <c r="O11" s="402">
        <v>13676.832325682648</v>
      </c>
      <c r="P11" s="403">
        <v>18231.069212654933</v>
      </c>
      <c r="Q11" s="402">
        <v>20476.413910418007</v>
      </c>
      <c r="R11" s="403">
        <v>22615.846122437542</v>
      </c>
      <c r="S11" s="402">
        <v>24748.217502074178</v>
      </c>
    </row>
    <row r="12" spans="2:19" ht="24.95" customHeight="1" x14ac:dyDescent="0.25">
      <c r="B12" s="636"/>
      <c r="C12" s="637"/>
      <c r="D12" s="176">
        <v>750</v>
      </c>
      <c r="E12" s="402">
        <v>4979.5833910606707</v>
      </c>
      <c r="F12" s="403">
        <v>5254.4949385466616</v>
      </c>
      <c r="G12" s="402">
        <v>5526.5723463678487</v>
      </c>
      <c r="H12" s="403">
        <v>6439.8321748264634</v>
      </c>
      <c r="I12" s="402">
        <v>6727.9141360488939</v>
      </c>
      <c r="J12" s="403">
        <v>7307.0789122564929</v>
      </c>
      <c r="K12" s="402">
        <v>7961.2650325324348</v>
      </c>
      <c r="L12" s="403">
        <v>9386.6705698309288</v>
      </c>
      <c r="M12" s="402">
        <v>10004.846444954066</v>
      </c>
      <c r="N12" s="403">
        <v>10932.110257638773</v>
      </c>
      <c r="O12" s="402">
        <v>11625.30747683025</v>
      </c>
      <c r="P12" s="403">
        <v>15496.408830756691</v>
      </c>
      <c r="Q12" s="402">
        <v>17404.951823855306</v>
      </c>
      <c r="R12" s="403">
        <v>19223.469204071906</v>
      </c>
      <c r="S12" s="402">
        <v>21035.984876763046</v>
      </c>
    </row>
    <row r="13" spans="2:19" ht="24.95" customHeight="1" x14ac:dyDescent="0.25">
      <c r="B13" s="636"/>
      <c r="C13" s="637"/>
      <c r="D13" s="176">
        <v>500</v>
      </c>
      <c r="E13" s="402">
        <v>4393.7500509358861</v>
      </c>
      <c r="F13" s="403">
        <v>4636.3190634235243</v>
      </c>
      <c r="G13" s="402">
        <v>4876.3873644422192</v>
      </c>
      <c r="H13" s="403">
        <v>5682.204860140997</v>
      </c>
      <c r="I13" s="402">
        <v>5936.3948259254948</v>
      </c>
      <c r="J13" s="403">
        <v>6447.4225696380827</v>
      </c>
      <c r="K13" s="402">
        <v>7024.6456169403837</v>
      </c>
      <c r="L13" s="403">
        <v>8282.3563851449398</v>
      </c>
      <c r="M13" s="402">
        <v>8827.8056867241758</v>
      </c>
      <c r="N13" s="403">
        <v>9645.9796390930351</v>
      </c>
      <c r="O13" s="402">
        <v>10257.624244261988</v>
      </c>
      <c r="P13" s="403">
        <v>13673.301909491198</v>
      </c>
      <c r="Q13" s="402">
        <v>15357.310432813501</v>
      </c>
      <c r="R13" s="403">
        <v>16961.884591828155</v>
      </c>
      <c r="S13" s="402">
        <v>18561.163126555632</v>
      </c>
    </row>
    <row r="14" spans="2:19" ht="24.95" customHeight="1" x14ac:dyDescent="0.25">
      <c r="B14" s="636"/>
      <c r="C14" s="637"/>
      <c r="D14" s="176">
        <v>350</v>
      </c>
      <c r="E14" s="402">
        <v>3515.0000407487087</v>
      </c>
      <c r="F14" s="403">
        <v>3709.0552507388206</v>
      </c>
      <c r="G14" s="402">
        <v>3901.1098915537755</v>
      </c>
      <c r="H14" s="403">
        <v>4545.7638881127968</v>
      </c>
      <c r="I14" s="402">
        <v>4749.1158607403968</v>
      </c>
      <c r="J14" s="403">
        <v>5157.938055710466</v>
      </c>
      <c r="K14" s="402">
        <v>5619.7164935523078</v>
      </c>
      <c r="L14" s="403">
        <v>6625.8851081159501</v>
      </c>
      <c r="M14" s="402">
        <v>7062.2445493793402</v>
      </c>
      <c r="N14" s="403">
        <v>7716.7837112744273</v>
      </c>
      <c r="O14" s="402">
        <v>8206.0993954095902</v>
      </c>
      <c r="P14" s="403">
        <v>10938.641527592958</v>
      </c>
      <c r="Q14" s="402">
        <v>12285.848346250805</v>
      </c>
      <c r="R14" s="403">
        <v>13569.507673462524</v>
      </c>
      <c r="S14" s="402">
        <v>14848.930501244506</v>
      </c>
    </row>
    <row r="15" spans="2:19" ht="24.95" customHeight="1" x14ac:dyDescent="0.25">
      <c r="B15" s="636"/>
      <c r="C15" s="637"/>
      <c r="D15" s="176">
        <v>250</v>
      </c>
      <c r="E15" s="402">
        <v>2929.1667006239236</v>
      </c>
      <c r="F15" s="403">
        <v>3090.8793756156829</v>
      </c>
      <c r="G15" s="402">
        <v>3250.9249096281469</v>
      </c>
      <c r="H15" s="403">
        <v>3788.1365734273318</v>
      </c>
      <c r="I15" s="402">
        <v>3957.5965506169973</v>
      </c>
      <c r="J15" s="403">
        <v>4298.2817130920557</v>
      </c>
      <c r="K15" s="402">
        <v>4683.0970779602567</v>
      </c>
      <c r="L15" s="403">
        <v>5521.5709234299584</v>
      </c>
      <c r="M15" s="402">
        <v>5885.2037911494517</v>
      </c>
      <c r="N15" s="403">
        <v>6430.6530927286894</v>
      </c>
      <c r="O15" s="402">
        <v>6838.416162841324</v>
      </c>
      <c r="P15" s="403">
        <v>9115.5346063274665</v>
      </c>
      <c r="Q15" s="402">
        <v>10238.206955209003</v>
      </c>
      <c r="R15" s="403">
        <v>11307.923061218771</v>
      </c>
      <c r="S15" s="402">
        <v>12374.108751037089</v>
      </c>
    </row>
    <row r="16" spans="2:19" ht="24.95" customHeight="1" x14ac:dyDescent="0.25">
      <c r="B16" s="636"/>
      <c r="C16" s="637"/>
      <c r="D16" s="176">
        <v>150</v>
      </c>
      <c r="E16" s="402">
        <v>2343.3333604991394</v>
      </c>
      <c r="F16" s="403">
        <v>2472.7035004925469</v>
      </c>
      <c r="G16" s="402">
        <v>2600.7399277025165</v>
      </c>
      <c r="H16" s="403">
        <v>3030.5092587418653</v>
      </c>
      <c r="I16" s="402">
        <v>3166.0772404935974</v>
      </c>
      <c r="J16" s="403">
        <v>3438.6253704736446</v>
      </c>
      <c r="K16" s="402">
        <v>3746.4776623682051</v>
      </c>
      <c r="L16" s="403">
        <v>4417.2567387439676</v>
      </c>
      <c r="M16" s="402">
        <v>4708.1630329195614</v>
      </c>
      <c r="N16" s="403">
        <v>5144.5224741829516</v>
      </c>
      <c r="O16" s="402">
        <v>5470.7329302730586</v>
      </c>
      <c r="P16" s="403">
        <v>7292.4276850619717</v>
      </c>
      <c r="Q16" s="402">
        <v>8190.5655641672056</v>
      </c>
      <c r="R16" s="403">
        <v>9046.3384489750169</v>
      </c>
      <c r="S16" s="402">
        <v>9899.2870008296704</v>
      </c>
    </row>
    <row r="17" spans="2:19" ht="24.95" customHeight="1" x14ac:dyDescent="0.25">
      <c r="B17" s="657" t="s">
        <v>6</v>
      </c>
      <c r="C17" s="658"/>
      <c r="D17" s="176" t="s">
        <v>511</v>
      </c>
      <c r="E17" s="402">
        <v>6367.7536970085303</v>
      </c>
      <c r="F17" s="403">
        <v>6719.3029904688783</v>
      </c>
      <c r="G17" s="402">
        <v>7067.2280644090142</v>
      </c>
      <c r="H17" s="403">
        <v>8235.0795074507205</v>
      </c>
      <c r="I17" s="402">
        <v>8603.4707622108635</v>
      </c>
      <c r="J17" s="403">
        <v>9344.090680634903</v>
      </c>
      <c r="K17" s="402">
        <v>10180.645821652734</v>
      </c>
      <c r="L17" s="403">
        <v>12003.415050934693</v>
      </c>
      <c r="M17" s="402">
        <v>12793.921285107501</v>
      </c>
      <c r="N17" s="403">
        <v>13979.680636366716</v>
      </c>
      <c r="O17" s="402">
        <v>14866.122093133314</v>
      </c>
      <c r="P17" s="403">
        <v>19816.379578972752</v>
      </c>
      <c r="Q17" s="402">
        <v>22256.971641758708</v>
      </c>
      <c r="R17" s="403">
        <v>24582.44143743211</v>
      </c>
      <c r="S17" s="402">
        <v>26900.236415298019</v>
      </c>
    </row>
    <row r="18" spans="2:19" ht="24.95" customHeight="1" x14ac:dyDescent="0.25">
      <c r="B18" s="653"/>
      <c r="C18" s="655"/>
      <c r="D18" s="176" t="s">
        <v>512</v>
      </c>
      <c r="E18" s="402">
        <v>5272.5000611230635</v>
      </c>
      <c r="F18" s="403">
        <v>5563.5828761082312</v>
      </c>
      <c r="G18" s="402">
        <v>5851.6648373306634</v>
      </c>
      <c r="H18" s="403">
        <v>6818.6458321691971</v>
      </c>
      <c r="I18" s="402">
        <v>7123.6737911105956</v>
      </c>
      <c r="J18" s="403">
        <v>7736.9070835657003</v>
      </c>
      <c r="K18" s="402">
        <v>8429.5747403284622</v>
      </c>
      <c r="L18" s="403">
        <v>9938.827662173926</v>
      </c>
      <c r="M18" s="402">
        <v>10593.366824069009</v>
      </c>
      <c r="N18" s="403">
        <v>11575.175566911639</v>
      </c>
      <c r="O18" s="402">
        <v>12309.149093114387</v>
      </c>
      <c r="P18" s="403">
        <v>16407.962291389442</v>
      </c>
      <c r="Q18" s="402">
        <v>18428.772519376209</v>
      </c>
      <c r="R18" s="403">
        <v>20354.261510193784</v>
      </c>
      <c r="S18" s="402">
        <v>22273.395751866759</v>
      </c>
    </row>
    <row r="19" spans="2:19" ht="24.95" customHeight="1" x14ac:dyDescent="0.25">
      <c r="B19" s="657" t="s">
        <v>9</v>
      </c>
      <c r="C19" s="658"/>
      <c r="D19" s="247" t="s">
        <v>514</v>
      </c>
      <c r="E19" s="402">
        <v>6877.1739927692133</v>
      </c>
      <c r="F19" s="403">
        <v>7256.8472297063881</v>
      </c>
      <c r="G19" s="402">
        <v>7632.6063095617355</v>
      </c>
      <c r="H19" s="403">
        <v>8893.8858680467783</v>
      </c>
      <c r="I19" s="402">
        <v>9291.7484231877334</v>
      </c>
      <c r="J19" s="403">
        <v>10091.617935085696</v>
      </c>
      <c r="K19" s="402">
        <v>10995.097487384952</v>
      </c>
      <c r="L19" s="403">
        <v>12963.688255009469</v>
      </c>
      <c r="M19" s="402">
        <v>13817.434987916105</v>
      </c>
      <c r="N19" s="403">
        <v>15098.055087276056</v>
      </c>
      <c r="O19" s="402">
        <v>16055.411860583981</v>
      </c>
      <c r="P19" s="403">
        <v>21401.689945290571</v>
      </c>
      <c r="Q19" s="402">
        <v>24037.529373099405</v>
      </c>
      <c r="R19" s="403">
        <v>26549.03675242668</v>
      </c>
      <c r="S19" s="402">
        <v>29052.25532852186</v>
      </c>
    </row>
    <row r="20" spans="2:19" ht="24.95" customHeight="1" x14ac:dyDescent="0.25">
      <c r="B20" s="652"/>
      <c r="C20" s="654"/>
      <c r="D20" s="247" t="s">
        <v>515</v>
      </c>
      <c r="E20" s="402">
        <v>10188.405915213651</v>
      </c>
      <c r="F20" s="403">
        <v>10750.884784750204</v>
      </c>
      <c r="G20" s="402">
        <v>11307.564903054423</v>
      </c>
      <c r="H20" s="403">
        <v>13176.127211921155</v>
      </c>
      <c r="I20" s="402">
        <v>13765.553219537383</v>
      </c>
      <c r="J20" s="403">
        <v>14950.545089015846</v>
      </c>
      <c r="K20" s="402">
        <v>16289.033314644372</v>
      </c>
      <c r="L20" s="403">
        <v>19205.464081495509</v>
      </c>
      <c r="M20" s="402">
        <v>20470.274056172002</v>
      </c>
      <c r="N20" s="403">
        <v>22367.489018186745</v>
      </c>
      <c r="O20" s="402">
        <v>23785.795349013304</v>
      </c>
      <c r="P20" s="403">
        <v>31706.207326356402</v>
      </c>
      <c r="Q20" s="402">
        <v>35611.154626813928</v>
      </c>
      <c r="R20" s="403">
        <v>39331.90629989138</v>
      </c>
      <c r="S20" s="402">
        <v>43040.378264476829</v>
      </c>
    </row>
    <row r="21" spans="2:19" s="262" customFormat="1" ht="24.95" customHeight="1" x14ac:dyDescent="0.25">
      <c r="B21" s="652"/>
      <c r="C21" s="654"/>
      <c r="D21" s="247" t="s">
        <v>516</v>
      </c>
      <c r="E21" s="402">
        <v>10188.405915213651</v>
      </c>
      <c r="F21" s="403">
        <v>10750.884784750204</v>
      </c>
      <c r="G21" s="402">
        <v>11307.564903054423</v>
      </c>
      <c r="H21" s="403">
        <v>13176.127211921155</v>
      </c>
      <c r="I21" s="402">
        <v>13765.553219537383</v>
      </c>
      <c r="J21" s="403">
        <v>14950.545089015846</v>
      </c>
      <c r="K21" s="402">
        <v>16289.033314644372</v>
      </c>
      <c r="L21" s="403">
        <v>19205.464081495509</v>
      </c>
      <c r="M21" s="402">
        <v>20470.274056172002</v>
      </c>
      <c r="N21" s="403">
        <v>22367.489018186745</v>
      </c>
      <c r="O21" s="402">
        <v>23785.795349013304</v>
      </c>
      <c r="P21" s="403">
        <v>31706.207326356402</v>
      </c>
      <c r="Q21" s="402">
        <v>35611.154626813928</v>
      </c>
      <c r="R21" s="403">
        <v>39331.90629989138</v>
      </c>
      <c r="S21" s="402">
        <v>43040.378264476829</v>
      </c>
    </row>
    <row r="22" spans="2:19" s="316" customFormat="1" ht="24.95" customHeight="1" x14ac:dyDescent="0.25">
      <c r="B22" s="652"/>
      <c r="C22" s="654"/>
      <c r="D22" s="247" t="s">
        <v>841</v>
      </c>
      <c r="E22" s="402">
        <v>11730.561877402424</v>
      </c>
      <c r="F22" s="403">
        <v>12404.479101503923</v>
      </c>
      <c r="G22" s="402">
        <v>13034.420837793476</v>
      </c>
      <c r="H22" s="403">
        <v>15087.683119210489</v>
      </c>
      <c r="I22" s="402">
        <v>15770.434911365954</v>
      </c>
      <c r="J22" s="403">
        <v>17140.126753394696</v>
      </c>
      <c r="K22" s="402">
        <v>18695.022913143926</v>
      </c>
      <c r="L22" s="403">
        <v>22075.07845972088</v>
      </c>
      <c r="M22" s="402">
        <v>23536.999683744929</v>
      </c>
      <c r="N22" s="403">
        <v>25727.897031176497</v>
      </c>
      <c r="O22" s="402">
        <v>27361.054404511378</v>
      </c>
      <c r="P22" s="403">
        <v>36493.232401455687</v>
      </c>
      <c r="Q22" s="402">
        <v>41034.970299427179</v>
      </c>
      <c r="R22" s="403">
        <v>45336.552184176457</v>
      </c>
      <c r="S22" s="402">
        <v>49623.266850430053</v>
      </c>
    </row>
    <row r="23" spans="2:19" s="313" customFormat="1" ht="24.95" customHeight="1" x14ac:dyDescent="0.25">
      <c r="B23" s="653"/>
      <c r="C23" s="655"/>
      <c r="D23" s="247" t="s">
        <v>820</v>
      </c>
      <c r="E23" s="402">
        <v>11730.561877402424</v>
      </c>
      <c r="F23" s="403">
        <v>12404.479101503923</v>
      </c>
      <c r="G23" s="402">
        <v>13034.420837793476</v>
      </c>
      <c r="H23" s="403">
        <v>15087.683119210489</v>
      </c>
      <c r="I23" s="402">
        <v>15770.434911365954</v>
      </c>
      <c r="J23" s="403">
        <v>17140.126753394696</v>
      </c>
      <c r="K23" s="402">
        <v>18695.022913143926</v>
      </c>
      <c r="L23" s="403">
        <v>22075.07845972088</v>
      </c>
      <c r="M23" s="402">
        <v>23536.999683744929</v>
      </c>
      <c r="N23" s="403">
        <v>25727.897031176497</v>
      </c>
      <c r="O23" s="402">
        <v>27361.054404511378</v>
      </c>
      <c r="P23" s="403">
        <v>36493.232401455687</v>
      </c>
      <c r="Q23" s="402">
        <v>41034.970299427179</v>
      </c>
      <c r="R23" s="403">
        <v>45336.552184176457</v>
      </c>
      <c r="S23" s="402">
        <v>49623.266850430053</v>
      </c>
    </row>
    <row r="24" spans="2:19" ht="24.95" customHeight="1" x14ac:dyDescent="0.25">
      <c r="B24" s="410" t="s">
        <v>64</v>
      </c>
      <c r="C24" s="411" t="s">
        <v>18</v>
      </c>
      <c r="D24" s="176" t="s">
        <v>513</v>
      </c>
      <c r="E24" s="402">
        <v>5512.0351991812304</v>
      </c>
      <c r="F24" s="403">
        <v>5792.3081754107834</v>
      </c>
      <c r="G24" s="402">
        <v>6068.8441786239428</v>
      </c>
      <c r="H24" s="403">
        <v>6514.2976428050351</v>
      </c>
      <c r="I24" s="402">
        <v>6789.8601488458562</v>
      </c>
      <c r="J24" s="403">
        <v>7337.3109941802886</v>
      </c>
      <c r="K24" s="402">
        <v>7888.4360062619335</v>
      </c>
      <c r="L24" s="403">
        <v>9343.4060381574745</v>
      </c>
      <c r="M24" s="402">
        <v>9931.2727177112283</v>
      </c>
      <c r="N24" s="403">
        <v>10798.376070053017</v>
      </c>
      <c r="O24" s="402">
        <v>11478.096918287043</v>
      </c>
      <c r="P24" s="403">
        <v>15218.398666947802</v>
      </c>
      <c r="Q24" s="402">
        <v>17040.785373564442</v>
      </c>
      <c r="R24" s="403">
        <v>18752.947077764744</v>
      </c>
      <c r="S24" s="402">
        <v>20465.108781965053</v>
      </c>
    </row>
    <row r="25" spans="2:19" ht="24.95" customHeight="1" x14ac:dyDescent="0.25">
      <c r="B25" s="657" t="s">
        <v>66</v>
      </c>
      <c r="C25" s="658" t="s">
        <v>24</v>
      </c>
      <c r="D25" s="176" t="s">
        <v>423</v>
      </c>
      <c r="E25" s="402">
        <v>970.31625137716537</v>
      </c>
      <c r="F25" s="403">
        <v>1019.65436585397</v>
      </c>
      <c r="G25" s="402">
        <v>1068.3346388044179</v>
      </c>
      <c r="H25" s="403">
        <v>1166.3530262316704</v>
      </c>
      <c r="I25" s="402">
        <v>1215.6911407084756</v>
      </c>
      <c r="J25" s="403">
        <v>1313.7095281357281</v>
      </c>
      <c r="K25" s="402">
        <v>1412.3857570893379</v>
      </c>
      <c r="L25" s="403">
        <v>1672.8910015268684</v>
      </c>
      <c r="M25" s="402">
        <v>1778.1456457440529</v>
      </c>
      <c r="N25" s="403">
        <v>1933.3962459643992</v>
      </c>
      <c r="O25" s="402">
        <v>2055.0969283405179</v>
      </c>
      <c r="P25" s="403">
        <v>2724.7796021723516</v>
      </c>
      <c r="Q25" s="402">
        <v>3051.0689992456219</v>
      </c>
      <c r="R25" s="403">
        <v>3357.6231505281703</v>
      </c>
      <c r="S25" s="402">
        <v>3664.1773018107187</v>
      </c>
    </row>
    <row r="26" spans="2:19" ht="24.95" customHeight="1" x14ac:dyDescent="0.25">
      <c r="B26" s="652"/>
      <c r="C26" s="654"/>
      <c r="D26" s="176" t="s">
        <v>600</v>
      </c>
      <c r="E26" s="402">
        <v>1697.0551721617085</v>
      </c>
      <c r="F26" s="403">
        <v>1783.3461131190834</v>
      </c>
      <c r="G26" s="402">
        <v>1868.486508197027</v>
      </c>
      <c r="H26" s="403">
        <v>2159.9130115401304</v>
      </c>
      <c r="I26" s="402">
        <v>2251.2798902008808</v>
      </c>
      <c r="J26" s="403">
        <v>2432.7954224735709</v>
      </c>
      <c r="K26" s="402">
        <v>2615.5291797950708</v>
      </c>
      <c r="L26" s="403">
        <v>3097.9462991238306</v>
      </c>
      <c r="M26" s="402">
        <v>3292.8623069334308</v>
      </c>
      <c r="N26" s="403">
        <v>3580.3634184525913</v>
      </c>
      <c r="O26" s="402">
        <v>3805.735052482441</v>
      </c>
      <c r="P26" s="403">
        <v>5045.8881521710209</v>
      </c>
      <c r="Q26" s="402">
        <v>5650.1277763807811</v>
      </c>
      <c r="R26" s="403">
        <v>6217.8206491262408</v>
      </c>
      <c r="S26" s="402">
        <v>6785.5135218717014</v>
      </c>
    </row>
    <row r="27" spans="2:19" s="300" customFormat="1" ht="24.95" customHeight="1" x14ac:dyDescent="0.25">
      <c r="B27" s="652"/>
      <c r="C27" s="654"/>
      <c r="D27" s="176" t="s">
        <v>848</v>
      </c>
      <c r="E27" s="402">
        <v>1866.7606893778798</v>
      </c>
      <c r="F27" s="403">
        <v>1961.6807244309919</v>
      </c>
      <c r="G27" s="402">
        <v>2055.3351590167299</v>
      </c>
      <c r="H27" s="403">
        <v>2375.9043126941438</v>
      </c>
      <c r="I27" s="402">
        <v>2476.4078792209689</v>
      </c>
      <c r="J27" s="403">
        <v>2676.0749647209282</v>
      </c>
      <c r="K27" s="402">
        <v>2877.082097774578</v>
      </c>
      <c r="L27" s="403">
        <v>3407.7409290362139</v>
      </c>
      <c r="M27" s="402">
        <v>3622.1485376267738</v>
      </c>
      <c r="N27" s="403">
        <v>3938.3997602978507</v>
      </c>
      <c r="O27" s="402">
        <v>4186.3085577306856</v>
      </c>
      <c r="P27" s="403">
        <v>5550.4769673881237</v>
      </c>
      <c r="Q27" s="402">
        <v>6215.1405540188607</v>
      </c>
      <c r="R27" s="403">
        <v>6839.602714038866</v>
      </c>
      <c r="S27" s="402">
        <v>7464.0648740588731</v>
      </c>
    </row>
    <row r="28" spans="2:19" s="300" customFormat="1" ht="24.95" customHeight="1" x14ac:dyDescent="0.25">
      <c r="B28" s="653"/>
      <c r="C28" s="655"/>
      <c r="D28" s="176" t="s">
        <v>849</v>
      </c>
      <c r="E28" s="402">
        <v>2036.4662065940506</v>
      </c>
      <c r="F28" s="403">
        <v>2140.0153357429003</v>
      </c>
      <c r="G28" s="402">
        <v>2242.1838098364319</v>
      </c>
      <c r="H28" s="403">
        <v>2591.8956138481562</v>
      </c>
      <c r="I28" s="402">
        <v>2701.5358682410565</v>
      </c>
      <c r="J28" s="403">
        <v>2919.3545069682846</v>
      </c>
      <c r="K28" s="402">
        <v>3138.6350157540846</v>
      </c>
      <c r="L28" s="403">
        <v>3717.5355589485966</v>
      </c>
      <c r="M28" s="402">
        <v>3951.4347683201177</v>
      </c>
      <c r="N28" s="403">
        <v>4296.4361021431096</v>
      </c>
      <c r="O28" s="402">
        <v>4566.8820629789288</v>
      </c>
      <c r="P28" s="403">
        <v>6055.0657826052247</v>
      </c>
      <c r="Q28" s="402">
        <v>6780.1533316569376</v>
      </c>
      <c r="R28" s="403">
        <v>7461.3847789514894</v>
      </c>
      <c r="S28" s="402">
        <v>8142.6162262460421</v>
      </c>
    </row>
    <row r="29" spans="2:19" ht="24.95" customHeight="1" x14ac:dyDescent="0.25">
      <c r="B29" s="685" t="s">
        <v>23</v>
      </c>
      <c r="C29" s="686" t="s">
        <v>24</v>
      </c>
      <c r="D29" s="247" t="s">
        <v>430</v>
      </c>
      <c r="E29" s="402">
        <v>808.59687614763766</v>
      </c>
      <c r="F29" s="403">
        <v>849.7119715449752</v>
      </c>
      <c r="G29" s="402">
        <v>890.27886567034818</v>
      </c>
      <c r="H29" s="403">
        <v>971.96085519305871</v>
      </c>
      <c r="I29" s="402">
        <v>1013.0759505903961</v>
      </c>
      <c r="J29" s="403">
        <v>1094.7579401131068</v>
      </c>
      <c r="K29" s="402">
        <v>1176.9881309077816</v>
      </c>
      <c r="L29" s="403">
        <v>1394.0758346057239</v>
      </c>
      <c r="M29" s="402">
        <v>1481.7880381200439</v>
      </c>
      <c r="N29" s="403">
        <v>1611.1635383036662</v>
      </c>
      <c r="O29" s="402">
        <v>1712.5807736170984</v>
      </c>
      <c r="P29" s="403">
        <v>2270.6496684769595</v>
      </c>
      <c r="Q29" s="402">
        <v>2542.5574993713517</v>
      </c>
      <c r="R29" s="403">
        <v>2798.0192921068087</v>
      </c>
      <c r="S29" s="402">
        <v>3053.4810848422662</v>
      </c>
    </row>
    <row r="30" spans="2:19" ht="24.95" customHeight="1" x14ac:dyDescent="0.25">
      <c r="B30" s="677"/>
      <c r="C30" s="679"/>
      <c r="D30" s="247" t="s">
        <v>601</v>
      </c>
      <c r="E30" s="402">
        <v>1527.3496549455381</v>
      </c>
      <c r="F30" s="403">
        <v>1605.0115018071754</v>
      </c>
      <c r="G30" s="402">
        <v>1681.6378573773243</v>
      </c>
      <c r="H30" s="403">
        <v>1943.9217103861174</v>
      </c>
      <c r="I30" s="402">
        <v>2026.1519011807923</v>
      </c>
      <c r="J30" s="403">
        <v>2189.5158802262135</v>
      </c>
      <c r="K30" s="402">
        <v>2353.9762618155632</v>
      </c>
      <c r="L30" s="403">
        <v>2788.1516692114478</v>
      </c>
      <c r="M30" s="402">
        <v>2963.5760762400878</v>
      </c>
      <c r="N30" s="403">
        <v>3222.3270766073324</v>
      </c>
      <c r="O30" s="402">
        <v>3425.1615472341969</v>
      </c>
      <c r="P30" s="403">
        <v>4541.299336953919</v>
      </c>
      <c r="Q30" s="402">
        <v>5085.1149987427034</v>
      </c>
      <c r="R30" s="403">
        <v>5596.0385842136175</v>
      </c>
      <c r="S30" s="402">
        <v>6106.9621696845325</v>
      </c>
    </row>
    <row r="31" spans="2:19" ht="24.95" customHeight="1" x14ac:dyDescent="0.25">
      <c r="B31" s="677"/>
      <c r="C31" s="679"/>
      <c r="D31" s="247" t="s">
        <v>426</v>
      </c>
      <c r="E31" s="402">
        <v>2264.0712532133857</v>
      </c>
      <c r="F31" s="403">
        <v>2379.1935203259309</v>
      </c>
      <c r="G31" s="402">
        <v>2492.7808238769749</v>
      </c>
      <c r="H31" s="403">
        <v>2721.4903945405645</v>
      </c>
      <c r="I31" s="402">
        <v>2836.6126616531096</v>
      </c>
      <c r="J31" s="403">
        <v>3065.3222323166983</v>
      </c>
      <c r="K31" s="402">
        <v>3295.5667665417891</v>
      </c>
      <c r="L31" s="403">
        <v>3903.4123368960263</v>
      </c>
      <c r="M31" s="402">
        <v>4149.0065067361229</v>
      </c>
      <c r="N31" s="403">
        <v>4511.2579072502649</v>
      </c>
      <c r="O31" s="402">
        <v>4795.2261661278762</v>
      </c>
      <c r="P31" s="403">
        <v>6357.8190717354864</v>
      </c>
      <c r="Q31" s="402">
        <v>7119.1609982397849</v>
      </c>
      <c r="R31" s="403">
        <v>7834.4540178990637</v>
      </c>
      <c r="S31" s="402">
        <v>8549.7470375583434</v>
      </c>
    </row>
    <row r="32" spans="2:19" ht="24.95" customHeight="1" x14ac:dyDescent="0.25">
      <c r="B32" s="677"/>
      <c r="C32" s="679"/>
      <c r="D32" s="247" t="s">
        <v>428</v>
      </c>
      <c r="E32" s="402">
        <v>3184.8301096049604</v>
      </c>
      <c r="F32" s="403">
        <v>3399.9442887238301</v>
      </c>
      <c r="G32" s="402">
        <v>3553.1117241107108</v>
      </c>
      <c r="H32" s="403">
        <v>3921.3933386164622</v>
      </c>
      <c r="I32" s="402">
        <v>4107.3432100668206</v>
      </c>
      <c r="J32" s="403">
        <v>4475.6248245725719</v>
      </c>
      <c r="K32" s="402">
        <v>4895.4373586429856</v>
      </c>
      <c r="L32" s="403">
        <v>5830.3398078512437</v>
      </c>
      <c r="M32" s="402">
        <v>6223.8386808673622</v>
      </c>
      <c r="N32" s="403">
        <v>6808.9887185622702</v>
      </c>
      <c r="O32" s="402">
        <v>7242.9448454493686</v>
      </c>
      <c r="P32" s="403">
        <v>9678.3838162788561</v>
      </c>
      <c r="Q32" s="402">
        <v>10939.685302814778</v>
      </c>
      <c r="R32" s="403">
        <v>12096.609267168658</v>
      </c>
      <c r="S32" s="402">
        <v>13249.366901855608</v>
      </c>
    </row>
    <row r="33" spans="2:19" ht="24.95" customHeight="1" x14ac:dyDescent="0.25">
      <c r="B33" s="678"/>
      <c r="C33" s="680"/>
      <c r="D33" s="247" t="s">
        <v>758</v>
      </c>
      <c r="E33" s="402">
        <v>4396.354920646505</v>
      </c>
      <c r="F33" s="403">
        <v>4743.0374050368555</v>
      </c>
      <c r="G33" s="402">
        <v>4948.2839612603639</v>
      </c>
      <c r="H33" s="403">
        <v>5500.2130018742228</v>
      </c>
      <c r="I33" s="402">
        <v>5779.3570895585462</v>
      </c>
      <c r="J33" s="403">
        <v>6331.286130172406</v>
      </c>
      <c r="K33" s="402">
        <v>7000.5302429866651</v>
      </c>
      <c r="L33" s="403">
        <v>8365.770690687059</v>
      </c>
      <c r="M33" s="402">
        <v>8953.8810152505739</v>
      </c>
      <c r="N33" s="403">
        <v>9832.3187334464892</v>
      </c>
      <c r="O33" s="402">
        <v>10463.627318240808</v>
      </c>
      <c r="P33" s="403">
        <v>14047.547953835925</v>
      </c>
      <c r="Q33" s="402">
        <v>15966.690966729248</v>
      </c>
      <c r="R33" s="403">
        <v>17704.708279365495</v>
      </c>
      <c r="S33" s="402">
        <v>19433.077249615173</v>
      </c>
    </row>
    <row r="34" spans="2:19" ht="24.95" customHeight="1" x14ac:dyDescent="0.25">
      <c r="B34" s="652"/>
      <c r="C34" s="654"/>
      <c r="D34" s="246" t="s">
        <v>1185</v>
      </c>
      <c r="E34" s="402">
        <v>4584.7826618461422</v>
      </c>
      <c r="F34" s="403">
        <v>4837.8981531375921</v>
      </c>
      <c r="G34" s="402">
        <v>5088.404206374491</v>
      </c>
      <c r="H34" s="403">
        <v>5929.2572453645198</v>
      </c>
      <c r="I34" s="402">
        <v>6194.4989487918228</v>
      </c>
      <c r="J34" s="403">
        <v>6727.7452900571316</v>
      </c>
      <c r="K34" s="402">
        <v>7330.0649915899676</v>
      </c>
      <c r="L34" s="403">
        <v>8642.4588366729804</v>
      </c>
      <c r="M34" s="402">
        <v>9211.6233252774018</v>
      </c>
      <c r="N34" s="403">
        <v>10065.370058184037</v>
      </c>
      <c r="O34" s="402">
        <v>10703.607907055988</v>
      </c>
      <c r="P34" s="403">
        <v>14267.79329686038</v>
      </c>
      <c r="Q34" s="402">
        <v>16025.019582066268</v>
      </c>
      <c r="R34" s="403">
        <v>17699.357834951123</v>
      </c>
      <c r="S34" s="402">
        <v>19368.170219014573</v>
      </c>
    </row>
    <row r="35" spans="2:19" s="262" customFormat="1" ht="24.95" customHeight="1" x14ac:dyDescent="0.25">
      <c r="B35" s="653"/>
      <c r="C35" s="655"/>
      <c r="D35" s="176" t="s">
        <v>1186</v>
      </c>
      <c r="E35" s="402">
        <v>4584.7826618461422</v>
      </c>
      <c r="F35" s="403">
        <v>4837.8981531375921</v>
      </c>
      <c r="G35" s="402">
        <v>5088.404206374491</v>
      </c>
      <c r="H35" s="403">
        <v>5929.2572453645198</v>
      </c>
      <c r="I35" s="402">
        <v>6194.4989487918228</v>
      </c>
      <c r="J35" s="403">
        <v>6727.7452900571316</v>
      </c>
      <c r="K35" s="402">
        <v>7330.0649915899676</v>
      </c>
      <c r="L35" s="403">
        <v>8642.4588366729804</v>
      </c>
      <c r="M35" s="402">
        <v>9211.6233252774018</v>
      </c>
      <c r="N35" s="403">
        <v>10065.370058184037</v>
      </c>
      <c r="O35" s="402">
        <v>10703.607907055988</v>
      </c>
      <c r="P35" s="403">
        <v>14267.79329686038</v>
      </c>
      <c r="Q35" s="402">
        <v>16025.019582066268</v>
      </c>
      <c r="R35" s="403">
        <v>17699.357834951123</v>
      </c>
      <c r="S35" s="402">
        <v>19368.170219014573</v>
      </c>
    </row>
    <row r="36" spans="2:19" s="316" customFormat="1" ht="24.95" customHeight="1" x14ac:dyDescent="0.25">
      <c r="B36" s="392"/>
      <c r="C36" s="392"/>
      <c r="D36" s="176" t="s">
        <v>824</v>
      </c>
      <c r="E36" s="402">
        <v>5501.7391942153708</v>
      </c>
      <c r="F36" s="403">
        <v>5805.4777837651109</v>
      </c>
      <c r="G36" s="402">
        <v>6106.0850476493888</v>
      </c>
      <c r="H36" s="403">
        <v>7115.1086944374229</v>
      </c>
      <c r="I36" s="402">
        <v>7433.3987385501878</v>
      </c>
      <c r="J36" s="403">
        <v>8073.2943480685562</v>
      </c>
      <c r="K36" s="402">
        <v>8796.0779899079607</v>
      </c>
      <c r="L36" s="403">
        <v>10370.950604007576</v>
      </c>
      <c r="M36" s="402">
        <v>11053.947990332881</v>
      </c>
      <c r="N36" s="403">
        <v>12078.444069820844</v>
      </c>
      <c r="O36" s="402">
        <v>12844.329488467187</v>
      </c>
      <c r="P36" s="403">
        <v>17121.351956232458</v>
      </c>
      <c r="Q36" s="402">
        <v>19230.023498479521</v>
      </c>
      <c r="R36" s="403">
        <v>21239.229401941346</v>
      </c>
      <c r="S36" s="402">
        <v>23241.804262817492</v>
      </c>
    </row>
    <row r="37" spans="2:19" ht="24.95" customHeight="1" x14ac:dyDescent="0.25">
      <c r="B37" s="656"/>
      <c r="C37" s="656"/>
      <c r="D37" s="176" t="s">
        <v>602</v>
      </c>
      <c r="E37" s="703" t="s">
        <v>580</v>
      </c>
      <c r="F37" s="703"/>
      <c r="G37" s="703"/>
      <c r="H37" s="703"/>
      <c r="I37" s="703"/>
      <c r="J37" s="703"/>
      <c r="K37" s="703"/>
      <c r="L37" s="703"/>
      <c r="M37" s="703"/>
      <c r="N37" s="703"/>
      <c r="O37" s="703"/>
      <c r="P37" s="703"/>
      <c r="Q37" s="703"/>
      <c r="R37" s="703"/>
      <c r="S37" s="703"/>
    </row>
    <row r="38" spans="2:19" ht="2.25" customHeight="1" x14ac:dyDescent="0.25">
      <c r="B38" s="41"/>
      <c r="C38" s="41"/>
      <c r="D38" s="42"/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</row>
    <row r="39" spans="2:19" ht="11.25" customHeight="1" x14ac:dyDescent="0.25">
      <c r="B39" s="45"/>
      <c r="C39" s="41"/>
      <c r="D39" s="46"/>
      <c r="E39" s="418"/>
      <c r="F39" s="418"/>
      <c r="G39" s="418"/>
      <c r="H39" s="418"/>
      <c r="J39" s="634"/>
      <c r="K39" s="634"/>
      <c r="L39" s="634"/>
      <c r="M39" s="634"/>
      <c r="N39" s="634"/>
      <c r="O39" s="634"/>
      <c r="P39" s="634"/>
      <c r="Q39" s="634"/>
      <c r="R39" s="634"/>
      <c r="S39" s="634"/>
    </row>
    <row r="40" spans="2:19" ht="3" customHeight="1" x14ac:dyDescent="0.25">
      <c r="D40" s="7"/>
    </row>
    <row r="41" spans="2:19" ht="10.5" customHeight="1" x14ac:dyDescent="0.25">
      <c r="B41" s="47" t="s">
        <v>34</v>
      </c>
      <c r="C41" s="48" t="s">
        <v>35</v>
      </c>
      <c r="D41" s="7"/>
    </row>
    <row r="42" spans="2:19" ht="1.5" customHeight="1" x14ac:dyDescent="0.25">
      <c r="D42" s="7"/>
    </row>
    <row r="43" spans="2:19" ht="13.5" customHeight="1" x14ac:dyDescent="0.25">
      <c r="B43" s="49" t="s">
        <v>36</v>
      </c>
      <c r="D43" s="7"/>
      <c r="K43" s="417"/>
    </row>
    <row r="44" spans="2:19" s="50" customFormat="1" ht="9.75" customHeight="1" x14ac:dyDescent="0.15">
      <c r="B44" s="651" t="s">
        <v>168</v>
      </c>
      <c r="C44" s="651"/>
      <c r="D44" s="651"/>
      <c r="E44" s="651"/>
      <c r="F44" s="651"/>
      <c r="G44" s="651"/>
      <c r="H44" s="651"/>
      <c r="I44" s="651"/>
      <c r="J44" s="651"/>
      <c r="K44" s="651"/>
      <c r="L44" s="651"/>
      <c r="M44" s="651"/>
      <c r="N44" s="651"/>
      <c r="O44" s="651"/>
      <c r="P44" s="651"/>
      <c r="Q44" s="651"/>
      <c r="R44" s="651"/>
      <c r="S44" s="651"/>
    </row>
    <row r="45" spans="2:19" s="50" customFormat="1" ht="8.25" customHeight="1" x14ac:dyDescent="0.15"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</row>
    <row r="46" spans="2:19" s="50" customFormat="1" ht="8.25" customHeight="1" x14ac:dyDescent="0.15">
      <c r="B46" s="651" t="s">
        <v>83</v>
      </c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</row>
    <row r="47" spans="2:19" s="50" customFormat="1" ht="11.25" customHeight="1" x14ac:dyDescent="0.15">
      <c r="B47" s="651"/>
      <c r="C47" s="651"/>
      <c r="D47" s="651"/>
      <c r="E47" s="651"/>
      <c r="F47" s="651"/>
      <c r="G47" s="651"/>
      <c r="H47" s="651"/>
      <c r="I47" s="651"/>
      <c r="J47" s="651"/>
      <c r="K47" s="651"/>
      <c r="L47" s="651"/>
      <c r="M47" s="651"/>
      <c r="N47" s="651"/>
      <c r="O47" s="651"/>
      <c r="P47" s="651"/>
      <c r="Q47" s="651"/>
      <c r="R47" s="651"/>
      <c r="S47" s="651"/>
    </row>
    <row r="48" spans="2:19" s="50" customFormat="1" ht="13.5" customHeight="1" x14ac:dyDescent="0.15">
      <c r="B48" s="381" t="s">
        <v>107</v>
      </c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</row>
    <row r="49" spans="2:19" s="50" customFormat="1" ht="9" customHeight="1" x14ac:dyDescent="0.15">
      <c r="B49" s="381" t="s">
        <v>108</v>
      </c>
      <c r="C49" s="381"/>
      <c r="D49" s="381"/>
      <c r="E49" s="381"/>
      <c r="F49" s="381"/>
      <c r="G49" s="381"/>
      <c r="H49" s="381"/>
      <c r="I49" s="381"/>
      <c r="J49" s="381"/>
      <c r="K49" s="381"/>
      <c r="L49" s="381"/>
      <c r="M49" s="381"/>
      <c r="N49" s="381"/>
      <c r="O49" s="381"/>
      <c r="P49" s="381"/>
      <c r="Q49" s="381"/>
      <c r="R49" s="381"/>
      <c r="S49" s="381"/>
    </row>
  </sheetData>
  <mergeCells count="40">
    <mergeCell ref="B4:S4"/>
    <mergeCell ref="B6:D7"/>
    <mergeCell ref="E6:E7"/>
    <mergeCell ref="G6:G7"/>
    <mergeCell ref="H6:H7"/>
    <mergeCell ref="I6:I7"/>
    <mergeCell ref="J6:J7"/>
    <mergeCell ref="K6:K7"/>
    <mergeCell ref="L6:L7"/>
    <mergeCell ref="B1:S1"/>
    <mergeCell ref="C2:G2"/>
    <mergeCell ref="H2:L2"/>
    <mergeCell ref="M2:S2"/>
    <mergeCell ref="C3:G3"/>
    <mergeCell ref="H3:L3"/>
    <mergeCell ref="M3:S3"/>
    <mergeCell ref="K8:K9"/>
    <mergeCell ref="L8:L9"/>
    <mergeCell ref="B9:D9"/>
    <mergeCell ref="B11:B16"/>
    <mergeCell ref="C11:C16"/>
    <mergeCell ref="B8:D8"/>
    <mergeCell ref="E8:E9"/>
    <mergeCell ref="G8:G9"/>
    <mergeCell ref="H8:H9"/>
    <mergeCell ref="I8:I9"/>
    <mergeCell ref="B17:C18"/>
    <mergeCell ref="B19:C23"/>
    <mergeCell ref="B25:B28"/>
    <mergeCell ref="C25:C28"/>
    <mergeCell ref="J8:J9"/>
    <mergeCell ref="E37:S37"/>
    <mergeCell ref="J39:S39"/>
    <mergeCell ref="B44:S45"/>
    <mergeCell ref="B46:S47"/>
    <mergeCell ref="B29:B33"/>
    <mergeCell ref="C29:C33"/>
    <mergeCell ref="B34:B35"/>
    <mergeCell ref="C34:C35"/>
    <mergeCell ref="B37:C37"/>
  </mergeCells>
  <pageMargins left="0.19685039370078741" right="0" top="0" bottom="0" header="0.31496062992125984" footer="0.31496062992125984"/>
  <pageSetup paperSize="9" scale="79" firstPageNumber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92D050"/>
    <pageSetUpPr fitToPage="1"/>
  </sheetPr>
  <dimension ref="B1:S47"/>
  <sheetViews>
    <sheetView zoomScale="85" zoomScaleNormal="85" zoomScaleSheetLayoutView="100" workbookViewId="0">
      <selection sqref="A1:XFD3"/>
    </sheetView>
  </sheetViews>
  <sheetFormatPr defaultColWidth="8.7109375" defaultRowHeight="15" x14ac:dyDescent="0.25"/>
  <cols>
    <col min="2" max="3" width="2.7109375" style="335" customWidth="1"/>
    <col min="4" max="4" width="26.7109375" style="335" customWidth="1"/>
    <col min="5" max="19" width="5.7109375" style="335" customWidth="1"/>
  </cols>
  <sheetData>
    <row r="1" spans="2:19" ht="18.75" customHeight="1" x14ac:dyDescent="0.25">
      <c r="B1" s="643" t="s">
        <v>387</v>
      </c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</row>
    <row r="2" spans="2:19" s="9" customFormat="1" ht="11.25" customHeight="1" x14ac:dyDescent="0.2">
      <c r="B2" s="51"/>
      <c r="C2" s="676" t="s">
        <v>39</v>
      </c>
      <c r="D2" s="676"/>
      <c r="E2" s="676"/>
      <c r="F2" s="676"/>
      <c r="G2" s="676"/>
      <c r="H2" s="676"/>
      <c r="I2" s="676"/>
      <c r="J2" s="667" t="s">
        <v>40</v>
      </c>
      <c r="K2" s="667"/>
      <c r="L2" s="667"/>
      <c r="M2" s="667"/>
      <c r="N2" s="676" t="s">
        <v>41</v>
      </c>
      <c r="O2" s="676"/>
      <c r="P2" s="676"/>
      <c r="Q2" s="676"/>
      <c r="R2" s="676"/>
      <c r="S2" s="676"/>
    </row>
    <row r="3" spans="2:19" s="9" customFormat="1" ht="21" customHeight="1" x14ac:dyDescent="0.2">
      <c r="C3" s="722" t="s">
        <v>166</v>
      </c>
      <c r="D3" s="722"/>
      <c r="E3" s="722"/>
      <c r="F3" s="722"/>
      <c r="G3" s="722"/>
      <c r="H3" s="722"/>
      <c r="I3" s="722"/>
      <c r="J3" s="719" t="s">
        <v>109</v>
      </c>
      <c r="K3" s="719"/>
      <c r="L3" s="719"/>
      <c r="M3" s="719"/>
      <c r="N3" s="722" t="s">
        <v>43</v>
      </c>
      <c r="O3" s="722"/>
      <c r="P3" s="722"/>
      <c r="Q3" s="722"/>
      <c r="R3" s="722"/>
      <c r="S3" s="722"/>
    </row>
    <row r="4" spans="2:19" ht="14.25" customHeight="1" x14ac:dyDescent="0.25">
      <c r="B4" s="715" t="s">
        <v>381</v>
      </c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715"/>
      <c r="S4" s="715"/>
    </row>
    <row r="5" spans="2:19" s="13" customFormat="1" ht="9.75" customHeight="1" x14ac:dyDescent="0.2">
      <c r="B5" s="664" t="s">
        <v>3</v>
      </c>
      <c r="C5" s="664"/>
      <c r="D5" s="664"/>
      <c r="E5" s="666">
        <v>110</v>
      </c>
      <c r="F5" s="666" t="s">
        <v>794</v>
      </c>
      <c r="G5" s="666">
        <v>130</v>
      </c>
      <c r="H5" s="666">
        <v>150</v>
      </c>
      <c r="I5" s="666">
        <v>160</v>
      </c>
      <c r="J5" s="666">
        <v>180</v>
      </c>
      <c r="K5" s="666">
        <v>200</v>
      </c>
      <c r="L5" s="666">
        <v>230</v>
      </c>
      <c r="M5" s="55"/>
      <c r="N5" s="55"/>
      <c r="O5" s="55"/>
      <c r="P5" s="55"/>
      <c r="Q5" s="55"/>
      <c r="R5" s="55"/>
      <c r="S5" s="55"/>
    </row>
    <row r="6" spans="2:19" s="13" customFormat="1" ht="10.5" customHeight="1" x14ac:dyDescent="0.2">
      <c r="B6" s="664"/>
      <c r="C6" s="664"/>
      <c r="D6" s="664"/>
      <c r="E6" s="666"/>
      <c r="F6" s="666"/>
      <c r="G6" s="666"/>
      <c r="H6" s="666"/>
      <c r="I6" s="666"/>
      <c r="J6" s="666"/>
      <c r="K6" s="666"/>
      <c r="L6" s="666"/>
      <c r="M6" s="339">
        <v>250</v>
      </c>
      <c r="N6" s="339">
        <v>280</v>
      </c>
      <c r="O6" s="339">
        <v>300</v>
      </c>
      <c r="P6" s="339">
        <v>350</v>
      </c>
      <c r="Q6" s="339">
        <v>400</v>
      </c>
      <c r="R6" s="339">
        <v>450</v>
      </c>
      <c r="S6" s="339">
        <v>500</v>
      </c>
    </row>
    <row r="7" spans="2:19" s="13" customFormat="1" ht="11.25" customHeight="1" x14ac:dyDescent="0.25">
      <c r="B7" s="661" t="s">
        <v>46</v>
      </c>
      <c r="C7" s="661"/>
      <c r="D7" s="661"/>
      <c r="E7" s="659" t="s">
        <v>55</v>
      </c>
      <c r="F7" s="659" t="s">
        <v>795</v>
      </c>
      <c r="G7" s="659" t="s">
        <v>97</v>
      </c>
      <c r="H7" s="659" t="s">
        <v>98</v>
      </c>
      <c r="I7" s="659" t="s">
        <v>57</v>
      </c>
      <c r="J7" s="659" t="s">
        <v>99</v>
      </c>
      <c r="K7" s="659" t="s">
        <v>100</v>
      </c>
      <c r="L7" s="659" t="s">
        <v>112</v>
      </c>
      <c r="M7" s="338" t="s">
        <v>101</v>
      </c>
      <c r="N7" s="338" t="s">
        <v>113</v>
      </c>
      <c r="O7" s="338" t="s">
        <v>102</v>
      </c>
      <c r="P7" s="338" t="s">
        <v>103</v>
      </c>
      <c r="Q7" s="338" t="s">
        <v>104</v>
      </c>
      <c r="R7" s="338" t="s">
        <v>114</v>
      </c>
      <c r="S7" s="338" t="s">
        <v>115</v>
      </c>
    </row>
    <row r="8" spans="2:19" s="13" customFormat="1" ht="10.5" customHeight="1" x14ac:dyDescent="0.25">
      <c r="B8" s="660"/>
      <c r="C8" s="660"/>
      <c r="D8" s="660"/>
      <c r="E8" s="659"/>
      <c r="F8" s="659"/>
      <c r="G8" s="659"/>
      <c r="H8" s="659"/>
      <c r="I8" s="659"/>
      <c r="J8" s="659"/>
      <c r="K8" s="659"/>
      <c r="L8" s="659"/>
      <c r="M8" s="385"/>
      <c r="N8" s="385"/>
      <c r="O8" s="385"/>
      <c r="P8" s="385"/>
      <c r="Q8" s="385"/>
      <c r="R8" s="385"/>
      <c r="S8" s="385"/>
    </row>
    <row r="9" spans="2:19" s="232" customFormat="1" ht="3" customHeight="1" x14ac:dyDescent="0.25"/>
    <row r="10" spans="2:19" ht="24.95" customHeight="1" x14ac:dyDescent="0.25">
      <c r="B10" s="636" t="s">
        <v>4</v>
      </c>
      <c r="C10" s="637" t="s">
        <v>518</v>
      </c>
      <c r="D10" s="241">
        <v>1000</v>
      </c>
      <c r="E10" s="210">
        <v>8337.8474380224452</v>
      </c>
      <c r="F10" s="213">
        <v>8337.8474380224452</v>
      </c>
      <c r="G10" s="210">
        <v>8754.7398099235706</v>
      </c>
      <c r="H10" s="213">
        <v>9630.2137909159264</v>
      </c>
      <c r="I10" s="210">
        <v>9983.0234808824025</v>
      </c>
      <c r="J10" s="213">
        <v>10693.612011378262</v>
      </c>
      <c r="K10" s="210">
        <v>11627.812317204991</v>
      </c>
      <c r="L10" s="213">
        <v>12696.179688230233</v>
      </c>
      <c r="M10" s="210">
        <v>13406.768218726096</v>
      </c>
      <c r="N10" s="213">
        <v>14475.135589751337</v>
      </c>
      <c r="O10" s="210">
        <v>15185.724120247198</v>
      </c>
      <c r="P10" s="213">
        <v>18661.644939001428</v>
      </c>
      <c r="Q10" s="210">
        <v>20612.036534942861</v>
      </c>
      <c r="R10" s="213">
        <v>25834.613776559283</v>
      </c>
      <c r="S10" s="210">
        <v>28055.824078179219</v>
      </c>
    </row>
    <row r="11" spans="2:19" ht="24.95" customHeight="1" x14ac:dyDescent="0.25">
      <c r="B11" s="636"/>
      <c r="C11" s="637"/>
      <c r="D11" s="176">
        <v>750</v>
      </c>
      <c r="E11" s="210">
        <v>7087.1703223190789</v>
      </c>
      <c r="F11" s="213">
        <v>7087.1703223190789</v>
      </c>
      <c r="G11" s="210">
        <v>7441.5288384350333</v>
      </c>
      <c r="H11" s="213">
        <v>8185.6817222785367</v>
      </c>
      <c r="I11" s="210">
        <v>8485.5699587500421</v>
      </c>
      <c r="J11" s="213">
        <v>9089.5702096715231</v>
      </c>
      <c r="K11" s="210">
        <v>9883.6404696242389</v>
      </c>
      <c r="L11" s="213">
        <v>10791.7527349957</v>
      </c>
      <c r="M11" s="210">
        <v>11395.752985917179</v>
      </c>
      <c r="N11" s="213">
        <v>12303.865251288635</v>
      </c>
      <c r="O11" s="210">
        <v>12907.865502210119</v>
      </c>
      <c r="P11" s="213">
        <v>15862.398198151212</v>
      </c>
      <c r="Q11" s="210">
        <v>17520.231054701431</v>
      </c>
      <c r="R11" s="213">
        <v>21959.421710075396</v>
      </c>
      <c r="S11" s="210">
        <v>23847.450466452337</v>
      </c>
    </row>
    <row r="12" spans="2:19" ht="24.95" customHeight="1" x14ac:dyDescent="0.25">
      <c r="B12" s="636"/>
      <c r="C12" s="637"/>
      <c r="D12" s="176">
        <v>500</v>
      </c>
      <c r="E12" s="210">
        <v>6253.3855785168353</v>
      </c>
      <c r="F12" s="213">
        <v>6253.3855785168353</v>
      </c>
      <c r="G12" s="210">
        <v>6566.0548574426766</v>
      </c>
      <c r="H12" s="213">
        <v>7222.6603431869471</v>
      </c>
      <c r="I12" s="210">
        <v>7487.2676106618028</v>
      </c>
      <c r="J12" s="213">
        <v>8020.2090085336986</v>
      </c>
      <c r="K12" s="210">
        <v>8720.8592379037455</v>
      </c>
      <c r="L12" s="213">
        <v>9522.1347661726777</v>
      </c>
      <c r="M12" s="210">
        <v>10055.076164044573</v>
      </c>
      <c r="N12" s="213">
        <v>10856.351692313503</v>
      </c>
      <c r="O12" s="210">
        <v>11389.2930901854</v>
      </c>
      <c r="P12" s="213">
        <v>13996.23370425107</v>
      </c>
      <c r="Q12" s="210">
        <v>15459.027401207146</v>
      </c>
      <c r="R12" s="213">
        <v>19375.960332419465</v>
      </c>
      <c r="S12" s="210">
        <v>21041.868058634413</v>
      </c>
    </row>
    <row r="13" spans="2:19" ht="24.95" customHeight="1" x14ac:dyDescent="0.25">
      <c r="B13" s="636"/>
      <c r="C13" s="637"/>
      <c r="D13" s="176">
        <v>350</v>
      </c>
      <c r="E13" s="210">
        <v>5002.7084628134662</v>
      </c>
      <c r="F13" s="213">
        <v>5002.7084628134662</v>
      </c>
      <c r="G13" s="210">
        <v>5252.8438859541393</v>
      </c>
      <c r="H13" s="213">
        <v>5778.1282745495564</v>
      </c>
      <c r="I13" s="210">
        <v>5989.8140885294406</v>
      </c>
      <c r="J13" s="213">
        <v>6416.1672068269563</v>
      </c>
      <c r="K13" s="210">
        <v>6976.6873903229962</v>
      </c>
      <c r="L13" s="213">
        <v>7617.7078129381416</v>
      </c>
      <c r="M13" s="210">
        <v>8044.0609312356573</v>
      </c>
      <c r="N13" s="213">
        <v>8685.0813538508028</v>
      </c>
      <c r="O13" s="210">
        <v>9111.4344721483194</v>
      </c>
      <c r="P13" s="213">
        <v>11196.986963400856</v>
      </c>
      <c r="Q13" s="210">
        <v>12367.221920965714</v>
      </c>
      <c r="R13" s="213">
        <v>15500.768265935571</v>
      </c>
      <c r="S13" s="210">
        <v>16833.494446907531</v>
      </c>
    </row>
    <row r="14" spans="2:19" ht="24.95" customHeight="1" x14ac:dyDescent="0.25">
      <c r="B14" s="636"/>
      <c r="C14" s="637"/>
      <c r="D14" s="176">
        <v>250</v>
      </c>
      <c r="E14" s="210">
        <v>4168.9237190112226</v>
      </c>
      <c r="F14" s="213">
        <v>4168.9237190112226</v>
      </c>
      <c r="G14" s="210">
        <v>4377.3699049617853</v>
      </c>
      <c r="H14" s="213">
        <v>4815.1068954579632</v>
      </c>
      <c r="I14" s="210">
        <v>4991.5117404412013</v>
      </c>
      <c r="J14" s="213">
        <v>5346.8060056891309</v>
      </c>
      <c r="K14" s="210">
        <v>5813.9061586024955</v>
      </c>
      <c r="L14" s="213">
        <v>6348.0898441151166</v>
      </c>
      <c r="M14" s="210">
        <v>6703.3841093630481</v>
      </c>
      <c r="N14" s="213">
        <v>7237.5677948756684</v>
      </c>
      <c r="O14" s="210">
        <v>7592.8620601235989</v>
      </c>
      <c r="P14" s="213">
        <v>9330.8224695007139</v>
      </c>
      <c r="Q14" s="210">
        <v>10306.018267471431</v>
      </c>
      <c r="R14" s="213">
        <v>12917.306888279641</v>
      </c>
      <c r="S14" s="210">
        <v>14027.91203908961</v>
      </c>
    </row>
    <row r="15" spans="2:19" ht="24.95" customHeight="1" x14ac:dyDescent="0.25">
      <c r="B15" s="636"/>
      <c r="C15" s="637"/>
      <c r="D15" s="176">
        <v>150</v>
      </c>
      <c r="E15" s="210">
        <v>3335.1389752089785</v>
      </c>
      <c r="F15" s="213">
        <v>3335.1389752089785</v>
      </c>
      <c r="G15" s="210">
        <v>3501.8959239694277</v>
      </c>
      <c r="H15" s="213">
        <v>3852.0855163663709</v>
      </c>
      <c r="I15" s="210">
        <v>3993.2093923529628</v>
      </c>
      <c r="J15" s="213">
        <v>4277.4448045513072</v>
      </c>
      <c r="K15" s="210">
        <v>4651.1249268819965</v>
      </c>
      <c r="L15" s="213">
        <v>5078.4718752920953</v>
      </c>
      <c r="M15" s="210">
        <v>5362.7072874904379</v>
      </c>
      <c r="N15" s="213">
        <v>5790.0542359005358</v>
      </c>
      <c r="O15" s="210">
        <v>6074.2896480988793</v>
      </c>
      <c r="P15" s="213">
        <v>7464.6579756005722</v>
      </c>
      <c r="Q15" s="210">
        <v>8244.8146139771452</v>
      </c>
      <c r="R15" s="213">
        <v>10333.845510623716</v>
      </c>
      <c r="S15" s="210">
        <v>11222.329631271688</v>
      </c>
    </row>
    <row r="16" spans="2:19" ht="24.95" customHeight="1" x14ac:dyDescent="0.25">
      <c r="B16" s="657" t="s">
        <v>6</v>
      </c>
      <c r="C16" s="658"/>
      <c r="D16" s="176" t="s">
        <v>519</v>
      </c>
      <c r="E16" s="210">
        <v>9062.8776500244003</v>
      </c>
      <c r="F16" s="213">
        <v>9062.8776500244003</v>
      </c>
      <c r="G16" s="210">
        <v>9516.0215325256195</v>
      </c>
      <c r="H16" s="213">
        <v>10467.623685778182</v>
      </c>
      <c r="I16" s="210">
        <v>10851.112479220004</v>
      </c>
      <c r="J16" s="213">
        <v>11623.491316715503</v>
      </c>
      <c r="K16" s="210">
        <v>12638.926431744554</v>
      </c>
      <c r="L16" s="213">
        <v>13800.195313293734</v>
      </c>
      <c r="M16" s="210">
        <v>14572.574150789238</v>
      </c>
      <c r="N16" s="213">
        <v>15733.843032338413</v>
      </c>
      <c r="O16" s="210">
        <v>16506.221869833917</v>
      </c>
      <c r="P16" s="213">
        <v>20284.396672827639</v>
      </c>
      <c r="Q16" s="210">
        <v>22404.387537981376</v>
      </c>
      <c r="R16" s="213">
        <v>28081.1019310427</v>
      </c>
      <c r="S16" s="210">
        <v>30495.460954542628</v>
      </c>
    </row>
    <row r="17" spans="2:19" ht="24.95" customHeight="1" x14ac:dyDescent="0.25">
      <c r="B17" s="653"/>
      <c r="C17" s="655"/>
      <c r="D17" s="176" t="s">
        <v>520</v>
      </c>
      <c r="E17" s="210">
        <v>7504.0626942202025</v>
      </c>
      <c r="F17" s="213">
        <v>7504.0626942202025</v>
      </c>
      <c r="G17" s="210">
        <v>7879.2658289312112</v>
      </c>
      <c r="H17" s="213">
        <v>8667.1924118243369</v>
      </c>
      <c r="I17" s="210">
        <v>8984.7211327941604</v>
      </c>
      <c r="J17" s="213">
        <v>9624.2508102404354</v>
      </c>
      <c r="K17" s="210">
        <v>10465.031085484492</v>
      </c>
      <c r="L17" s="213">
        <v>11426.561719407211</v>
      </c>
      <c r="M17" s="210">
        <v>12066.091396853482</v>
      </c>
      <c r="N17" s="213">
        <v>13027.622030776203</v>
      </c>
      <c r="O17" s="210">
        <v>13667.151708222484</v>
      </c>
      <c r="P17" s="213">
        <v>16795.480445101282</v>
      </c>
      <c r="Q17" s="210">
        <v>18550.832881448576</v>
      </c>
      <c r="R17" s="213">
        <v>23251.152398903367</v>
      </c>
      <c r="S17" s="210">
        <v>25250.241670361302</v>
      </c>
    </row>
    <row r="18" spans="2:19" ht="24.95" customHeight="1" x14ac:dyDescent="0.25">
      <c r="B18" s="628" t="s">
        <v>9</v>
      </c>
      <c r="C18" s="628"/>
      <c r="D18" s="247" t="s">
        <v>521</v>
      </c>
      <c r="E18" s="210">
        <v>9787.9078620263517</v>
      </c>
      <c r="F18" s="213">
        <v>9787.9078620263517</v>
      </c>
      <c r="G18" s="210">
        <v>10277.30325512767</v>
      </c>
      <c r="H18" s="213">
        <v>11305.033580640436</v>
      </c>
      <c r="I18" s="210">
        <v>11719.201477557604</v>
      </c>
      <c r="J18" s="213">
        <v>12553.370622052747</v>
      </c>
      <c r="K18" s="210">
        <v>13650.040546284121</v>
      </c>
      <c r="L18" s="213">
        <v>14904.210938357233</v>
      </c>
      <c r="M18" s="210">
        <v>15738.380082852378</v>
      </c>
      <c r="N18" s="213">
        <v>16992.550474925487</v>
      </c>
      <c r="O18" s="210">
        <v>17826.71961942063</v>
      </c>
      <c r="P18" s="213">
        <v>21907.148406653851</v>
      </c>
      <c r="Q18" s="210">
        <v>24196.73854101988</v>
      </c>
      <c r="R18" s="213">
        <v>30327.590085526135</v>
      </c>
      <c r="S18" s="210">
        <v>32935.097830906059</v>
      </c>
    </row>
    <row r="19" spans="2:19" ht="24.95" customHeight="1" x14ac:dyDescent="0.25">
      <c r="B19" s="628"/>
      <c r="C19" s="628"/>
      <c r="D19" s="247" t="s">
        <v>522</v>
      </c>
      <c r="E19" s="210">
        <v>18125.755300048801</v>
      </c>
      <c r="F19" s="213">
        <v>18125.755300048801</v>
      </c>
      <c r="G19" s="210">
        <v>19032.043065051239</v>
      </c>
      <c r="H19" s="213">
        <v>20935.247371556365</v>
      </c>
      <c r="I19" s="210">
        <v>21702.224958440009</v>
      </c>
      <c r="J19" s="213">
        <v>23246.982633431006</v>
      </c>
      <c r="K19" s="210">
        <v>25277.852863489108</v>
      </c>
      <c r="L19" s="213">
        <v>27600.390626587468</v>
      </c>
      <c r="M19" s="210">
        <v>29145.148301578476</v>
      </c>
      <c r="N19" s="213">
        <v>31467.686064676825</v>
      </c>
      <c r="O19" s="210">
        <v>33012.443739667833</v>
      </c>
      <c r="P19" s="213">
        <v>40568.793345655278</v>
      </c>
      <c r="Q19" s="210">
        <v>44808.775075962752</v>
      </c>
      <c r="R19" s="213">
        <v>56162.2038620854</v>
      </c>
      <c r="S19" s="210">
        <v>60990.921909085257</v>
      </c>
    </row>
    <row r="20" spans="2:19" s="262" customFormat="1" ht="24.95" customHeight="1" x14ac:dyDescent="0.25">
      <c r="B20" s="628"/>
      <c r="C20" s="628"/>
      <c r="D20" s="247" t="s">
        <v>523</v>
      </c>
      <c r="E20" s="210">
        <v>18125.755300048801</v>
      </c>
      <c r="F20" s="213">
        <v>18125.755300048801</v>
      </c>
      <c r="G20" s="210">
        <v>19032.043065051239</v>
      </c>
      <c r="H20" s="213">
        <v>20935.247371556365</v>
      </c>
      <c r="I20" s="210">
        <v>21702.224958440009</v>
      </c>
      <c r="J20" s="213">
        <v>23246.982633431006</v>
      </c>
      <c r="K20" s="210">
        <v>25277.852863489108</v>
      </c>
      <c r="L20" s="213">
        <v>27600.390626587468</v>
      </c>
      <c r="M20" s="210">
        <v>29145.148301578476</v>
      </c>
      <c r="N20" s="213">
        <v>31467.686064676825</v>
      </c>
      <c r="O20" s="210">
        <v>33012.443739667833</v>
      </c>
      <c r="P20" s="213">
        <v>40568.793345655278</v>
      </c>
      <c r="Q20" s="210">
        <v>44808.775075962752</v>
      </c>
      <c r="R20" s="213">
        <v>56162.2038620854</v>
      </c>
      <c r="S20" s="210">
        <v>60990.921909085257</v>
      </c>
    </row>
    <row r="21" spans="2:19" ht="24.95" customHeight="1" x14ac:dyDescent="0.25">
      <c r="B21" s="410" t="s">
        <v>64</v>
      </c>
      <c r="C21" s="411" t="s">
        <v>18</v>
      </c>
      <c r="D21" s="176" t="s">
        <v>524</v>
      </c>
      <c r="E21" s="210">
        <v>8387.7149466230567</v>
      </c>
      <c r="F21" s="213">
        <v>8387.7149466230567</v>
      </c>
      <c r="G21" s="210">
        <v>8807.1006939542112</v>
      </c>
      <c r="H21" s="213">
        <v>9687.8107633496329</v>
      </c>
      <c r="I21" s="210">
        <v>10015.322959541307</v>
      </c>
      <c r="J21" s="213">
        <v>10667.072229962729</v>
      </c>
      <c r="K21" s="210">
        <v>11492.402964365743</v>
      </c>
      <c r="L21" s="213">
        <v>13211.841994372015</v>
      </c>
      <c r="M21" s="210">
        <v>13906.167850298361</v>
      </c>
      <c r="N21" s="213">
        <v>14944.381512225958</v>
      </c>
      <c r="O21" s="210">
        <v>15638.707368152298</v>
      </c>
      <c r="P21" s="213">
        <v>19303.568843537101</v>
      </c>
      <c r="Q21" s="210">
        <v>21530.651777640462</v>
      </c>
      <c r="R21" s="213">
        <v>25801.410815979863</v>
      </c>
      <c r="S21" s="210">
        <v>27926.964969263794</v>
      </c>
    </row>
    <row r="22" spans="2:19" ht="24.95" customHeight="1" x14ac:dyDescent="0.25">
      <c r="B22" s="657" t="s">
        <v>66</v>
      </c>
      <c r="C22" s="658" t="s">
        <v>24</v>
      </c>
      <c r="D22" s="176" t="s">
        <v>423</v>
      </c>
      <c r="E22" s="210">
        <v>1755.4264307897733</v>
      </c>
      <c r="F22" s="213">
        <v>1824.7918726950031</v>
      </c>
      <c r="G22" s="210">
        <v>1893.4705280467156</v>
      </c>
      <c r="H22" s="213">
        <v>2031.514625303658</v>
      </c>
      <c r="I22" s="210">
        <v>2100.1932806553705</v>
      </c>
      <c r="J22" s="213">
        <v>2236.8638048052781</v>
      </c>
      <c r="K22" s="210">
        <v>2409.9340162915937</v>
      </c>
      <c r="L22" s="213">
        <v>2770.4969568880847</v>
      </c>
      <c r="M22" s="210">
        <v>2916.0957062337161</v>
      </c>
      <c r="N22" s="213">
        <v>3133.807043698645</v>
      </c>
      <c r="O22" s="210">
        <v>3279.4057930442759</v>
      </c>
      <c r="P22" s="213">
        <v>4047.919946429939</v>
      </c>
      <c r="Q22" s="210">
        <v>4514.9348028215845</v>
      </c>
      <c r="R22" s="213">
        <v>5410.5044686079164</v>
      </c>
      <c r="S22" s="210">
        <v>5856.2289418405317</v>
      </c>
    </row>
    <row r="23" spans="2:19" ht="24.95" customHeight="1" x14ac:dyDescent="0.25">
      <c r="B23" s="652"/>
      <c r="C23" s="654"/>
      <c r="D23" s="176" t="s">
        <v>525</v>
      </c>
      <c r="E23" s="210">
        <v>2414.4546772887961</v>
      </c>
      <c r="F23" s="213">
        <v>2414.4546772887961</v>
      </c>
      <c r="G23" s="210">
        <v>2535.1774111532363</v>
      </c>
      <c r="H23" s="213">
        <v>2788.6951522685599</v>
      </c>
      <c r="I23" s="210">
        <v>2882.9715265846035</v>
      </c>
      <c r="J23" s="213">
        <v>3070.5815114735296</v>
      </c>
      <c r="K23" s="210">
        <v>3308.1579747499582</v>
      </c>
      <c r="L23" s="213">
        <v>3803.1089399091857</v>
      </c>
      <c r="M23" s="210">
        <v>4002.974853459199</v>
      </c>
      <c r="N23" s="213">
        <v>4301.8309600410548</v>
      </c>
      <c r="O23" s="210">
        <v>4501.6968735910677</v>
      </c>
      <c r="P23" s="213">
        <v>5556.6495021875899</v>
      </c>
      <c r="Q23" s="210">
        <v>6197.7288475366868</v>
      </c>
      <c r="R23" s="213">
        <v>7427.0927686178911</v>
      </c>
      <c r="S23" s="210">
        <v>8038.9464379290112</v>
      </c>
    </row>
    <row r="24" spans="2:19" s="303" customFormat="1" ht="24.95" customHeight="1" x14ac:dyDescent="0.25">
      <c r="B24" s="652"/>
      <c r="C24" s="654"/>
      <c r="D24" s="176" t="s">
        <v>797</v>
      </c>
      <c r="E24" s="210">
        <v>2682.7274192097739</v>
      </c>
      <c r="F24" s="213">
        <v>2682.7274192097739</v>
      </c>
      <c r="G24" s="210">
        <v>2816.8637901702627</v>
      </c>
      <c r="H24" s="213">
        <v>3098.5501691872892</v>
      </c>
      <c r="I24" s="210">
        <v>3203.3016962051156</v>
      </c>
      <c r="J24" s="213">
        <v>3411.7572349705883</v>
      </c>
      <c r="K24" s="210">
        <v>3675.7310830555093</v>
      </c>
      <c r="L24" s="213">
        <v>4225.676599899095</v>
      </c>
      <c r="M24" s="210">
        <v>4447.749837176887</v>
      </c>
      <c r="N24" s="213">
        <v>4779.8121778233944</v>
      </c>
      <c r="O24" s="210">
        <v>5001.8854151011865</v>
      </c>
      <c r="P24" s="213">
        <v>6174.0550024306558</v>
      </c>
      <c r="Q24" s="210">
        <v>6886.3653861518733</v>
      </c>
      <c r="R24" s="213">
        <v>8252.3252984643223</v>
      </c>
      <c r="S24" s="210">
        <v>8932.1627088100104</v>
      </c>
    </row>
    <row r="25" spans="2:19" s="303" customFormat="1" ht="24.95" customHeight="1" x14ac:dyDescent="0.25">
      <c r="B25" s="653"/>
      <c r="C25" s="654"/>
      <c r="D25" s="176" t="s">
        <v>798</v>
      </c>
      <c r="E25" s="210">
        <v>2951.0001611307512</v>
      </c>
      <c r="F25" s="213">
        <v>2951.0001611307512</v>
      </c>
      <c r="G25" s="210">
        <v>3098.5501691872892</v>
      </c>
      <c r="H25" s="213">
        <v>3408.4051861060184</v>
      </c>
      <c r="I25" s="210">
        <v>3523.6318658256282</v>
      </c>
      <c r="J25" s="213">
        <v>3752.9329584676475</v>
      </c>
      <c r="K25" s="210">
        <v>4043.30419136106</v>
      </c>
      <c r="L25" s="213">
        <v>4648.2442598890057</v>
      </c>
      <c r="M25" s="210">
        <v>4892.524820894575</v>
      </c>
      <c r="N25" s="213">
        <v>5257.7933956057341</v>
      </c>
      <c r="O25" s="210">
        <v>5502.0739566113043</v>
      </c>
      <c r="P25" s="213">
        <v>6791.4605026737227</v>
      </c>
      <c r="Q25" s="210">
        <v>7575.0019247670598</v>
      </c>
      <c r="R25" s="213">
        <v>9077.5578283107552</v>
      </c>
      <c r="S25" s="210">
        <v>9825.3789796910132</v>
      </c>
    </row>
    <row r="26" spans="2:19" ht="24.95" customHeight="1" x14ac:dyDescent="0.25">
      <c r="B26" s="657" t="s">
        <v>23</v>
      </c>
      <c r="C26" s="658" t="s">
        <v>24</v>
      </c>
      <c r="D26" s="247" t="s">
        <v>430</v>
      </c>
      <c r="E26" s="210">
        <v>1106.625060424032</v>
      </c>
      <c r="F26" s="213">
        <v>1106.625060424032</v>
      </c>
      <c r="G26" s="210">
        <v>1161.9563134452333</v>
      </c>
      <c r="H26" s="213">
        <v>1278.151944789757</v>
      </c>
      <c r="I26" s="210">
        <v>1321.3619496846102</v>
      </c>
      <c r="J26" s="213">
        <v>1407.3498594253676</v>
      </c>
      <c r="K26" s="210">
        <v>1516.239071760398</v>
      </c>
      <c r="L26" s="213">
        <v>1743.091597458377</v>
      </c>
      <c r="M26" s="210">
        <v>1834.6968078354662</v>
      </c>
      <c r="N26" s="213">
        <v>1971.6725233521504</v>
      </c>
      <c r="O26" s="210">
        <v>2063.2777337292396</v>
      </c>
      <c r="P26" s="213">
        <v>2546.797688502646</v>
      </c>
      <c r="Q26" s="210">
        <v>2840.6257217876478</v>
      </c>
      <c r="R26" s="213">
        <v>3404.0841856165339</v>
      </c>
      <c r="S26" s="210">
        <v>3684.5171173841291</v>
      </c>
    </row>
    <row r="27" spans="2:19" ht="24.95" customHeight="1" x14ac:dyDescent="0.25">
      <c r="B27" s="652"/>
      <c r="C27" s="654"/>
      <c r="D27" s="247" t="s">
        <v>526</v>
      </c>
      <c r="E27" s="210">
        <v>1331.7028095646556</v>
      </c>
      <c r="F27" s="213">
        <v>1384.3248689410368</v>
      </c>
      <c r="G27" s="210">
        <v>1436.4259178285429</v>
      </c>
      <c r="H27" s="213">
        <v>1541.1490260924304</v>
      </c>
      <c r="I27" s="210">
        <v>1593.2500749799365</v>
      </c>
      <c r="J27" s="213">
        <v>1696.9311622660734</v>
      </c>
      <c r="K27" s="210">
        <v>1828.2258054625886</v>
      </c>
      <c r="L27" s="213">
        <v>2101.7563121219955</v>
      </c>
      <c r="M27" s="210">
        <v>2212.2105357635096</v>
      </c>
      <c r="N27" s="213">
        <v>2377.3708607369031</v>
      </c>
      <c r="O27" s="210">
        <v>2487.8250843784162</v>
      </c>
      <c r="P27" s="213">
        <v>3070.835821429609</v>
      </c>
      <c r="Q27" s="210">
        <v>3425.1229538646508</v>
      </c>
      <c r="R27" s="213">
        <v>4104.520631357731</v>
      </c>
      <c r="S27" s="210">
        <v>4442.656438637644</v>
      </c>
    </row>
    <row r="28" spans="2:19" ht="24.95" customHeight="1" x14ac:dyDescent="0.25">
      <c r="B28" s="652"/>
      <c r="C28" s="654"/>
      <c r="D28" s="247" t="s">
        <v>517</v>
      </c>
      <c r="E28" s="210">
        <v>3521.0797377128279</v>
      </c>
      <c r="F28" s="213">
        <v>3521.0797377128279</v>
      </c>
      <c r="G28" s="210">
        <v>3697.1337245984691</v>
      </c>
      <c r="H28" s="213">
        <v>4066.8470970583166</v>
      </c>
      <c r="I28" s="210">
        <v>4204.3334762692139</v>
      </c>
      <c r="J28" s="213">
        <v>4477.9313708988984</v>
      </c>
      <c r="K28" s="210">
        <v>4824.3970465103548</v>
      </c>
      <c r="L28" s="213">
        <v>5546.200537367562</v>
      </c>
      <c r="M28" s="210">
        <v>5837.6716612946639</v>
      </c>
      <c r="N28" s="213">
        <v>6273.503483393205</v>
      </c>
      <c r="O28" s="210">
        <v>6564.974607320305</v>
      </c>
      <c r="P28" s="213">
        <v>8103.4471906902354</v>
      </c>
      <c r="Q28" s="210">
        <v>9038.3545693243341</v>
      </c>
      <c r="R28" s="213">
        <v>10831.176954234423</v>
      </c>
      <c r="S28" s="210">
        <v>11723.463555313141</v>
      </c>
    </row>
    <row r="29" spans="2:19" ht="24.95" customHeight="1" x14ac:dyDescent="0.25">
      <c r="B29" s="652"/>
      <c r="C29" s="654"/>
      <c r="D29" s="247" t="s">
        <v>428</v>
      </c>
      <c r="E29" s="210">
        <v>4777.2818162616641</v>
      </c>
      <c r="F29" s="213">
        <v>4777.2818162616641</v>
      </c>
      <c r="G29" s="210">
        <v>5016.1459070747487</v>
      </c>
      <c r="H29" s="213">
        <v>5517.760497782223</v>
      </c>
      <c r="I29" s="210">
        <v>5740.8910707858513</v>
      </c>
      <c r="J29" s="213">
        <v>6183.2584061247398</v>
      </c>
      <c r="K29" s="210">
        <v>6758.9482474755632</v>
      </c>
      <c r="L29" s="213">
        <v>7789.929143811104</v>
      </c>
      <c r="M29" s="210">
        <v>8253.6215986111674</v>
      </c>
      <c r="N29" s="213">
        <v>8948.9982432929082</v>
      </c>
      <c r="O29" s="210">
        <v>9195.8746780773909</v>
      </c>
      <c r="P29" s="213">
        <v>11672.515031359846</v>
      </c>
      <c r="Q29" s="210">
        <v>13144.797743595389</v>
      </c>
      <c r="R29" s="213">
        <v>15412.301673186761</v>
      </c>
      <c r="S29" s="210">
        <v>16774.791691166738</v>
      </c>
    </row>
    <row r="30" spans="2:19" ht="24.95" customHeight="1" x14ac:dyDescent="0.25">
      <c r="B30" s="652"/>
      <c r="C30" s="654"/>
      <c r="D30" s="247" t="s">
        <v>758</v>
      </c>
      <c r="E30" s="210">
        <v>6430.1792880364501</v>
      </c>
      <c r="F30" s="213">
        <v>6430.1792880364501</v>
      </c>
      <c r="G30" s="210">
        <v>6751.6882524382736</v>
      </c>
      <c r="H30" s="213">
        <v>7426.8570776821007</v>
      </c>
      <c r="I30" s="210">
        <v>7762.6773793603734</v>
      </c>
      <c r="J30" s="213">
        <v>8427.1097682640029</v>
      </c>
      <c r="K30" s="210">
        <v>9304.4103540087344</v>
      </c>
      <c r="L30" s="213">
        <v>10742.203625973656</v>
      </c>
      <c r="M30" s="210">
        <v>11432.503095080248</v>
      </c>
      <c r="N30" s="213">
        <v>12469.386085266204</v>
      </c>
      <c r="O30" s="210">
        <v>12657.585297494603</v>
      </c>
      <c r="P30" s="213">
        <v>16368.656926977754</v>
      </c>
      <c r="Q30" s="210">
        <v>18548.01244658362</v>
      </c>
      <c r="R30" s="213">
        <v>21440.097356018774</v>
      </c>
      <c r="S30" s="210">
        <v>23421.276080447791</v>
      </c>
    </row>
    <row r="31" spans="2:19" s="326" customFormat="1" ht="24.95" customHeight="1" x14ac:dyDescent="0.25">
      <c r="B31" s="652"/>
      <c r="C31" s="654"/>
      <c r="D31" s="247" t="s">
        <v>863</v>
      </c>
      <c r="E31" s="309">
        <v>2811.3214821044112</v>
      </c>
      <c r="F31" s="309">
        <v>2922.410476506815</v>
      </c>
      <c r="G31" s="309">
        <v>3032.3995798755332</v>
      </c>
      <c r="H31" s="309">
        <v>3253.4776776466542</v>
      </c>
      <c r="I31" s="309">
        <v>3363.466781015371</v>
      </c>
      <c r="J31" s="309">
        <v>3582.3450967191184</v>
      </c>
      <c r="K31" s="309">
        <v>3859.5176372082869</v>
      </c>
      <c r="L31" s="309">
        <v>4436.9604298940512</v>
      </c>
      <c r="M31" s="309">
        <v>4670.1373290357315</v>
      </c>
      <c r="N31" s="309">
        <v>5018.8027867145638</v>
      </c>
      <c r="O31" s="309">
        <v>5251.9796858562459</v>
      </c>
      <c r="P31" s="309">
        <v>6482.7577525521901</v>
      </c>
      <c r="Q31" s="309">
        <v>7230.6836554594684</v>
      </c>
      <c r="R31" s="309">
        <v>8664.9415633875396</v>
      </c>
      <c r="S31" s="309">
        <v>9378.7708442505118</v>
      </c>
    </row>
    <row r="32" spans="2:19" s="326" customFormat="1" ht="24.95" customHeight="1" x14ac:dyDescent="0.25">
      <c r="B32" s="652"/>
      <c r="C32" s="654"/>
      <c r="D32" s="247" t="s">
        <v>864</v>
      </c>
      <c r="E32" s="309">
        <v>3702.0210975488098</v>
      </c>
      <c r="F32" s="309">
        <v>3909.837651999474</v>
      </c>
      <c r="G32" s="309">
        <v>4058.114747887294</v>
      </c>
      <c r="H32" s="309">
        <v>4414.2083982257782</v>
      </c>
      <c r="I32" s="309">
        <v>4592.7128566286801</v>
      </c>
      <c r="J32" s="309">
        <v>4946.6067248997915</v>
      </c>
      <c r="K32" s="309">
        <v>5407.1585979804504</v>
      </c>
      <c r="L32" s="309">
        <v>6231.9433150488858</v>
      </c>
      <c r="M32" s="309">
        <v>6602.8972788889359</v>
      </c>
      <c r="N32" s="309">
        <v>7159.1985946343266</v>
      </c>
      <c r="O32" s="309">
        <v>7356.699742461913</v>
      </c>
      <c r="P32" s="309">
        <v>9338.0120250878754</v>
      </c>
      <c r="Q32" s="309">
        <v>10515.838194876313</v>
      </c>
      <c r="R32" s="309">
        <v>12329.841338549406</v>
      </c>
      <c r="S32" s="309">
        <v>13419.833352933396</v>
      </c>
    </row>
    <row r="33" spans="2:19" s="326" customFormat="1" ht="24.95" customHeight="1" x14ac:dyDescent="0.25">
      <c r="B33" s="653"/>
      <c r="C33" s="655"/>
      <c r="D33" s="247" t="s">
        <v>865</v>
      </c>
      <c r="E33" s="309">
        <v>4873.9942757651215</v>
      </c>
      <c r="F33" s="309">
        <v>5209.083935542445</v>
      </c>
      <c r="G33" s="309">
        <v>5407.7399689554013</v>
      </c>
      <c r="H33" s="309">
        <v>5941.4856621456793</v>
      </c>
      <c r="I33" s="309">
        <v>6210.1419034882992</v>
      </c>
      <c r="J33" s="309">
        <v>6741.687814611204</v>
      </c>
      <c r="K33" s="309">
        <v>7443.5282832069861</v>
      </c>
      <c r="L33" s="309">
        <v>8593.7629007789255</v>
      </c>
      <c r="M33" s="309">
        <v>9146.0024760642027</v>
      </c>
      <c r="N33" s="309">
        <v>9975.5088682129626</v>
      </c>
      <c r="O33" s="309">
        <v>10126.068237995685</v>
      </c>
      <c r="P33" s="309">
        <v>13094.925541582201</v>
      </c>
      <c r="Q33" s="309">
        <v>14838.409957266895</v>
      </c>
      <c r="R33" s="309">
        <v>17152.077884815022</v>
      </c>
      <c r="S33" s="309">
        <v>18737.02086435823</v>
      </c>
    </row>
    <row r="34" spans="2:19" ht="24.95" customHeight="1" x14ac:dyDescent="0.25">
      <c r="B34" s="652"/>
      <c r="C34" s="654"/>
      <c r="D34" s="246" t="s">
        <v>527</v>
      </c>
      <c r="E34" s="210">
        <v>7330.8610324641804</v>
      </c>
      <c r="F34" s="213">
        <v>7330.8610324641804</v>
      </c>
      <c r="G34" s="210">
        <v>7697.4040840873877</v>
      </c>
      <c r="H34" s="213">
        <v>8467.144492496127</v>
      </c>
      <c r="I34" s="210">
        <v>8777.3443165246263</v>
      </c>
      <c r="J34" s="213">
        <v>9402.1129761876527</v>
      </c>
      <c r="K34" s="210">
        <v>10223.487158122261</v>
      </c>
      <c r="L34" s="213">
        <v>11162.824653419821</v>
      </c>
      <c r="M34" s="210">
        <v>11787.593313082851</v>
      </c>
      <c r="N34" s="213">
        <v>12726.930808380404</v>
      </c>
      <c r="O34" s="210">
        <v>13351.699468043435</v>
      </c>
      <c r="P34" s="213">
        <v>16407.823086465025</v>
      </c>
      <c r="Q34" s="210">
        <v>18122.660141833821</v>
      </c>
      <c r="R34" s="213">
        <v>22714.491339776767</v>
      </c>
      <c r="S34" s="210">
        <v>24667.439527674484</v>
      </c>
    </row>
    <row r="35" spans="2:19" s="262" customFormat="1" ht="24.95" customHeight="1" x14ac:dyDescent="0.25">
      <c r="B35" s="653"/>
      <c r="C35" s="655"/>
      <c r="D35" s="176" t="s">
        <v>528</v>
      </c>
      <c r="E35" s="210">
        <v>7330.8610324641804</v>
      </c>
      <c r="F35" s="213">
        <v>7330.8610324641804</v>
      </c>
      <c r="G35" s="210">
        <v>7697.4040840873877</v>
      </c>
      <c r="H35" s="213">
        <v>8467.144492496127</v>
      </c>
      <c r="I35" s="210">
        <v>8777.3443165246263</v>
      </c>
      <c r="J35" s="213">
        <v>9402.1129761876527</v>
      </c>
      <c r="K35" s="210">
        <v>10223.487158122261</v>
      </c>
      <c r="L35" s="213">
        <v>11162.824653419821</v>
      </c>
      <c r="M35" s="210">
        <v>11787.593313082851</v>
      </c>
      <c r="N35" s="213">
        <v>12726.930808380404</v>
      </c>
      <c r="O35" s="210">
        <v>13351.699468043435</v>
      </c>
      <c r="P35" s="213">
        <v>16407.823086465025</v>
      </c>
      <c r="Q35" s="210">
        <v>18122.660141833821</v>
      </c>
      <c r="R35" s="213">
        <v>22714.491339776767</v>
      </c>
      <c r="S35" s="210">
        <v>24667.439527674484</v>
      </c>
    </row>
    <row r="36" spans="2:19" ht="24.95" customHeight="1" x14ac:dyDescent="0.25">
      <c r="B36" s="656"/>
      <c r="C36" s="656"/>
      <c r="D36" s="176" t="s">
        <v>529</v>
      </c>
      <c r="E36" s="780" t="s">
        <v>32</v>
      </c>
      <c r="F36" s="781"/>
      <c r="G36" s="781"/>
      <c r="H36" s="781"/>
      <c r="I36" s="781"/>
      <c r="J36" s="781"/>
      <c r="K36" s="781"/>
      <c r="L36" s="781"/>
      <c r="M36" s="781"/>
      <c r="N36" s="781"/>
      <c r="O36" s="781"/>
      <c r="P36" s="781"/>
      <c r="Q36" s="781"/>
      <c r="R36" s="781"/>
      <c r="S36" s="782"/>
    </row>
    <row r="37" spans="2:19" ht="11.25" customHeight="1" x14ac:dyDescent="0.25">
      <c r="B37" s="45"/>
      <c r="C37" s="41"/>
      <c r="D37" s="46"/>
      <c r="E37" s="46"/>
      <c r="F37" s="46"/>
      <c r="G37" s="46"/>
      <c r="H37" s="418"/>
      <c r="J37" s="634"/>
      <c r="K37" s="634"/>
      <c r="L37" s="634"/>
      <c r="M37" s="634"/>
      <c r="N37" s="634"/>
      <c r="O37" s="634"/>
      <c r="P37" s="634"/>
      <c r="Q37" s="634"/>
      <c r="R37" s="634"/>
      <c r="S37" s="634"/>
    </row>
    <row r="38" spans="2:19" ht="6.75" customHeight="1" x14ac:dyDescent="0.25">
      <c r="D38" s="7"/>
      <c r="E38" s="7"/>
      <c r="F38" s="7"/>
      <c r="G38" s="7"/>
    </row>
    <row r="39" spans="2:19" ht="10.5" customHeight="1" x14ac:dyDescent="0.25">
      <c r="B39" s="47" t="s">
        <v>34</v>
      </c>
      <c r="C39" s="48" t="s">
        <v>35</v>
      </c>
      <c r="D39" s="7"/>
      <c r="E39" s="7"/>
      <c r="F39" s="7"/>
      <c r="G39" s="7"/>
    </row>
    <row r="40" spans="2:19" ht="1.5" customHeight="1" x14ac:dyDescent="0.25">
      <c r="D40" s="7"/>
      <c r="E40" s="7"/>
      <c r="F40" s="7"/>
      <c r="G40" s="7"/>
    </row>
    <row r="41" spans="2:19" ht="12" customHeight="1" x14ac:dyDescent="0.25">
      <c r="B41" s="49" t="s">
        <v>36</v>
      </c>
      <c r="D41" s="7"/>
      <c r="E41" s="7"/>
      <c r="F41" s="7"/>
      <c r="G41" s="7"/>
    </row>
    <row r="42" spans="2:19" s="50" customFormat="1" ht="9.75" customHeight="1" x14ac:dyDescent="0.15">
      <c r="B42" s="651" t="s">
        <v>168</v>
      </c>
      <c r="C42" s="651"/>
      <c r="D42" s="651"/>
      <c r="E42" s="651"/>
      <c r="F42" s="651"/>
      <c r="G42" s="651"/>
      <c r="H42" s="651"/>
      <c r="I42" s="651"/>
      <c r="J42" s="651"/>
      <c r="K42" s="651"/>
      <c r="L42" s="651"/>
      <c r="M42" s="651"/>
      <c r="N42" s="651"/>
      <c r="O42" s="651"/>
      <c r="P42" s="651"/>
      <c r="Q42" s="651"/>
      <c r="R42" s="651"/>
      <c r="S42" s="651"/>
    </row>
    <row r="43" spans="2:19" s="50" customFormat="1" ht="8.25" customHeight="1" x14ac:dyDescent="0.15">
      <c r="B43" s="651"/>
      <c r="C43" s="651"/>
      <c r="D43" s="651"/>
      <c r="E43" s="651"/>
      <c r="F43" s="651"/>
      <c r="G43" s="651"/>
      <c r="H43" s="651"/>
      <c r="I43" s="651"/>
      <c r="J43" s="651"/>
      <c r="K43" s="651"/>
      <c r="L43" s="651"/>
      <c r="M43" s="651"/>
      <c r="N43" s="651"/>
      <c r="O43" s="651"/>
      <c r="P43" s="651"/>
      <c r="Q43" s="651"/>
      <c r="R43" s="651"/>
      <c r="S43" s="651"/>
    </row>
    <row r="44" spans="2:19" s="50" customFormat="1" ht="9" customHeight="1" x14ac:dyDescent="0.15">
      <c r="B44" s="651" t="s">
        <v>83</v>
      </c>
      <c r="C44" s="651"/>
      <c r="D44" s="651"/>
      <c r="E44" s="651"/>
      <c r="F44" s="651"/>
      <c r="G44" s="651"/>
      <c r="H44" s="651"/>
      <c r="I44" s="651"/>
      <c r="J44" s="651"/>
      <c r="K44" s="651"/>
      <c r="L44" s="651"/>
      <c r="M44" s="651"/>
      <c r="N44" s="651"/>
      <c r="O44" s="651"/>
      <c r="P44" s="651"/>
      <c r="Q44" s="651"/>
      <c r="R44" s="651"/>
      <c r="S44" s="651"/>
    </row>
    <row r="45" spans="2:19" s="50" customFormat="1" ht="11.25" customHeight="1" x14ac:dyDescent="0.15"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</row>
    <row r="46" spans="2:19" s="50" customFormat="1" ht="9.75" customHeight="1" x14ac:dyDescent="0.15">
      <c r="B46" s="648" t="s">
        <v>117</v>
      </c>
      <c r="C46" s="648"/>
      <c r="D46" s="648"/>
      <c r="E46" s="648"/>
      <c r="F46" s="648"/>
      <c r="G46" s="648"/>
      <c r="H46" s="648"/>
      <c r="I46" s="648"/>
      <c r="J46" s="648"/>
      <c r="K46" s="648"/>
      <c r="L46" s="648"/>
      <c r="M46" s="648"/>
      <c r="N46" s="648"/>
      <c r="O46" s="648"/>
      <c r="P46" s="648"/>
      <c r="Q46" s="648"/>
      <c r="R46" s="648"/>
      <c r="S46" s="648"/>
    </row>
    <row r="47" spans="2:19" s="50" customFormat="1" ht="9.75" customHeight="1" x14ac:dyDescent="0.15">
      <c r="B47" s="648" t="s">
        <v>118</v>
      </c>
      <c r="C47" s="648"/>
      <c r="D47" s="648"/>
      <c r="E47" s="648"/>
      <c r="F47" s="648"/>
      <c r="G47" s="648"/>
      <c r="H47" s="648"/>
      <c r="I47" s="648"/>
      <c r="J47" s="648"/>
      <c r="K47" s="648"/>
      <c r="L47" s="648"/>
      <c r="M47" s="648"/>
      <c r="N47" s="648"/>
      <c r="O47" s="648"/>
      <c r="P47" s="648"/>
      <c r="Q47" s="648"/>
      <c r="R47" s="648"/>
      <c r="S47" s="648"/>
    </row>
  </sheetData>
  <mergeCells count="44">
    <mergeCell ref="B1:S1"/>
    <mergeCell ref="C2:I2"/>
    <mergeCell ref="J2:M2"/>
    <mergeCell ref="N2:S2"/>
    <mergeCell ref="C3:I3"/>
    <mergeCell ref="J3:M3"/>
    <mergeCell ref="N3:S3"/>
    <mergeCell ref="B4:S4"/>
    <mergeCell ref="B5:D6"/>
    <mergeCell ref="E5:E6"/>
    <mergeCell ref="F5:F6"/>
    <mergeCell ref="G5:G6"/>
    <mergeCell ref="H5:H6"/>
    <mergeCell ref="I5:I6"/>
    <mergeCell ref="J5:J6"/>
    <mergeCell ref="K5:K6"/>
    <mergeCell ref="L5:L6"/>
    <mergeCell ref="B16:C17"/>
    <mergeCell ref="B18:C20"/>
    <mergeCell ref="I7:I8"/>
    <mergeCell ref="J7:J8"/>
    <mergeCell ref="K7:K8"/>
    <mergeCell ref="B10:B15"/>
    <mergeCell ref="C10:C15"/>
    <mergeCell ref="L7:L8"/>
    <mergeCell ref="B8:D8"/>
    <mergeCell ref="B7:D7"/>
    <mergeCell ref="E7:E8"/>
    <mergeCell ref="F7:F8"/>
    <mergeCell ref="G7:G8"/>
    <mergeCell ref="H7:H8"/>
    <mergeCell ref="B22:B25"/>
    <mergeCell ref="C22:C25"/>
    <mergeCell ref="B26:B33"/>
    <mergeCell ref="C26:C33"/>
    <mergeCell ref="B34:B35"/>
    <mergeCell ref="C34:C35"/>
    <mergeCell ref="B46:S46"/>
    <mergeCell ref="B47:S47"/>
    <mergeCell ref="B36:C36"/>
    <mergeCell ref="E36:S36"/>
    <mergeCell ref="J37:S37"/>
    <mergeCell ref="B42:S43"/>
    <mergeCell ref="B44:S45"/>
  </mergeCells>
  <pageMargins left="0" right="0" top="0" bottom="0" header="0.31496062992125984" footer="0.31496062992125984"/>
  <pageSetup paperSize="9" scale="80" firstPageNumber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70C0"/>
    <pageSetUpPr fitToPage="1"/>
  </sheetPr>
  <dimension ref="A1:T41"/>
  <sheetViews>
    <sheetView zoomScale="85" zoomScaleNormal="85" zoomScaleSheetLayoutView="142" workbookViewId="0">
      <selection activeCell="A6" sqref="A6"/>
    </sheetView>
  </sheetViews>
  <sheetFormatPr defaultRowHeight="15" x14ac:dyDescent="0.25"/>
  <cols>
    <col min="2" max="3" width="2.7109375" style="232" customWidth="1"/>
    <col min="4" max="4" width="20.7109375" style="232" customWidth="1"/>
    <col min="5" max="20" width="5.7109375" style="232" customWidth="1"/>
  </cols>
  <sheetData>
    <row r="1" spans="1:20" ht="25.5" customHeight="1" x14ac:dyDescent="0.25">
      <c r="A1" s="611">
        <v>35</v>
      </c>
      <c r="B1" s="791" t="s">
        <v>394</v>
      </c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1"/>
      <c r="O1" s="791"/>
      <c r="P1" s="791"/>
      <c r="Q1" s="791"/>
      <c r="R1" s="791"/>
      <c r="S1" s="791"/>
      <c r="T1" s="791"/>
    </row>
    <row r="2" spans="1:20" ht="24" customHeight="1" x14ac:dyDescent="0.25">
      <c r="A2" s="611">
        <v>35</v>
      </c>
      <c r="D2" s="240"/>
      <c r="E2" s="792" t="s">
        <v>169</v>
      </c>
      <c r="F2" s="792"/>
      <c r="G2" s="792"/>
      <c r="H2" s="792"/>
      <c r="I2" s="792"/>
      <c r="J2" s="792"/>
      <c r="K2" s="792"/>
      <c r="L2" s="792"/>
      <c r="M2" s="792"/>
      <c r="N2" s="792"/>
      <c r="O2" s="792"/>
      <c r="S2" s="268"/>
    </row>
    <row r="3" spans="1:20" ht="11.25" customHeight="1" x14ac:dyDescent="0.25">
      <c r="B3" s="642" t="s">
        <v>170</v>
      </c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</row>
    <row r="4" spans="1:20" ht="10.5" customHeight="1" x14ac:dyDescent="0.25">
      <c r="B4" s="642" t="s">
        <v>171</v>
      </c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2"/>
      <c r="T4" s="642"/>
    </row>
    <row r="5" spans="1:20" ht="0.75" customHeight="1" x14ac:dyDescent="0.25">
      <c r="D5" s="240"/>
      <c r="H5" s="265"/>
    </row>
    <row r="6" spans="1:20" s="13" customFormat="1" ht="11.25" customHeight="1" x14ac:dyDescent="0.25">
      <c r="B6" s="341"/>
      <c r="C6" s="342"/>
      <c r="D6" s="342"/>
      <c r="E6" s="404"/>
      <c r="F6" s="638">
        <v>105</v>
      </c>
      <c r="G6" s="638">
        <v>115</v>
      </c>
      <c r="H6" s="638">
        <v>80</v>
      </c>
      <c r="I6" s="11"/>
      <c r="J6" s="11"/>
      <c r="K6" s="11"/>
      <c r="L6" s="11"/>
      <c r="M6" s="11"/>
      <c r="N6" s="12" t="s">
        <v>2</v>
      </c>
      <c r="O6" s="12" t="s">
        <v>2</v>
      </c>
      <c r="P6" s="12" t="s">
        <v>2</v>
      </c>
      <c r="Q6" s="12" t="s">
        <v>2</v>
      </c>
      <c r="R6" s="12" t="s">
        <v>2</v>
      </c>
      <c r="S6" s="12" t="s">
        <v>2</v>
      </c>
      <c r="T6" s="12" t="s">
        <v>2</v>
      </c>
    </row>
    <row r="7" spans="1:20" s="13" customFormat="1" ht="7.5" customHeight="1" x14ac:dyDescent="0.25">
      <c r="B7" s="343"/>
      <c r="C7" s="397"/>
      <c r="D7" s="647" t="s">
        <v>3</v>
      </c>
      <c r="E7" s="635">
        <v>100</v>
      </c>
      <c r="F7" s="638"/>
      <c r="G7" s="638"/>
      <c r="H7" s="638"/>
      <c r="I7" s="635">
        <v>150</v>
      </c>
      <c r="J7" s="635">
        <v>160</v>
      </c>
      <c r="K7" s="635">
        <v>180</v>
      </c>
      <c r="L7" s="635">
        <v>200</v>
      </c>
      <c r="M7" s="635">
        <v>230</v>
      </c>
      <c r="N7" s="635">
        <v>250</v>
      </c>
      <c r="O7" s="635">
        <v>280</v>
      </c>
      <c r="P7" s="635">
        <v>300</v>
      </c>
      <c r="Q7" s="635">
        <v>350</v>
      </c>
      <c r="R7" s="635">
        <v>400</v>
      </c>
      <c r="S7" s="635">
        <v>450</v>
      </c>
      <c r="T7" s="635">
        <v>500</v>
      </c>
    </row>
    <row r="8" spans="1:20" s="13" customFormat="1" ht="8.25" customHeight="1" x14ac:dyDescent="0.25">
      <c r="B8" s="14"/>
      <c r="C8" s="15"/>
      <c r="D8" s="647"/>
      <c r="E8" s="635"/>
      <c r="F8" s="638">
        <v>110</v>
      </c>
      <c r="G8" s="638">
        <v>120</v>
      </c>
      <c r="H8" s="638">
        <v>130</v>
      </c>
      <c r="I8" s="635"/>
      <c r="J8" s="635"/>
      <c r="K8" s="635"/>
      <c r="L8" s="635"/>
      <c r="M8" s="635"/>
      <c r="N8" s="635"/>
      <c r="O8" s="635"/>
      <c r="P8" s="635"/>
      <c r="Q8" s="635"/>
      <c r="R8" s="635"/>
      <c r="S8" s="635"/>
      <c r="T8" s="635"/>
    </row>
    <row r="9" spans="1:20" s="13" customFormat="1" ht="11.25" customHeight="1" x14ac:dyDescent="0.25">
      <c r="B9" s="344"/>
      <c r="C9" s="345"/>
      <c r="D9" s="345"/>
      <c r="E9" s="405"/>
      <c r="F9" s="638"/>
      <c r="G9" s="638"/>
      <c r="H9" s="638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s="232" customFormat="1" ht="3" customHeight="1" x14ac:dyDescent="0.25"/>
    <row r="11" spans="1:20" ht="24.95" customHeight="1" x14ac:dyDescent="0.25">
      <c r="B11" s="636" t="s">
        <v>4</v>
      </c>
      <c r="C11" s="637" t="s">
        <v>172</v>
      </c>
      <c r="D11" s="241">
        <v>1000</v>
      </c>
      <c r="E11" s="402">
        <v>1908.175362982812</v>
      </c>
      <c r="F11" s="403">
        <v>2071.5665255623799</v>
      </c>
      <c r="G11" s="402">
        <v>2240.7930868055041</v>
      </c>
      <c r="H11" s="403">
        <v>2410.0196480486284</v>
      </c>
      <c r="I11" s="402">
        <v>2739.7196725395424</v>
      </c>
      <c r="J11" s="403">
        <v>2903.1108351191101</v>
      </c>
      <c r="K11" s="402">
        <v>3238.6462582735799</v>
      </c>
      <c r="L11" s="403">
        <v>3641.2887660589449</v>
      </c>
      <c r="M11" s="402">
        <v>4140.2153517929828</v>
      </c>
      <c r="N11" s="403">
        <v>4469.9153762838969</v>
      </c>
      <c r="O11" s="402">
        <v>4971.7596613497126</v>
      </c>
      <c r="P11" s="403">
        <v>5304.3773851724045</v>
      </c>
      <c r="Q11" s="402">
        <v>6900.3589196549701</v>
      </c>
      <c r="R11" s="403">
        <v>7915.7182871137156</v>
      </c>
      <c r="S11" s="402">
        <v>8849.3820732826753</v>
      </c>
      <c r="T11" s="403">
        <v>9783.0458594516367</v>
      </c>
    </row>
    <row r="12" spans="1:20" ht="24.95" customHeight="1" x14ac:dyDescent="0.25">
      <c r="B12" s="636"/>
      <c r="C12" s="637"/>
      <c r="D12" s="176">
        <v>750</v>
      </c>
      <c r="E12" s="402">
        <v>1621.9490585353901</v>
      </c>
      <c r="F12" s="403">
        <v>1760.8315467280231</v>
      </c>
      <c r="G12" s="402">
        <v>1904.6741237846784</v>
      </c>
      <c r="H12" s="403">
        <v>2048.5167008413341</v>
      </c>
      <c r="I12" s="402">
        <v>2328.7617216586113</v>
      </c>
      <c r="J12" s="403">
        <v>2467.6442098512434</v>
      </c>
      <c r="K12" s="402">
        <v>2752.8493195325436</v>
      </c>
      <c r="L12" s="403">
        <v>3095.0954511501031</v>
      </c>
      <c r="M12" s="402">
        <v>3519.183049024035</v>
      </c>
      <c r="N12" s="403">
        <v>3799.4280698413118</v>
      </c>
      <c r="O12" s="402">
        <v>4225.9957121472553</v>
      </c>
      <c r="P12" s="403">
        <v>4508.7207773965447</v>
      </c>
      <c r="Q12" s="402">
        <v>5865.3050817067251</v>
      </c>
      <c r="R12" s="403">
        <v>6728.3605440466581</v>
      </c>
      <c r="S12" s="402">
        <v>7521.9747622902732</v>
      </c>
      <c r="T12" s="403">
        <v>8315.5889805338902</v>
      </c>
    </row>
    <row r="13" spans="1:20" ht="24.95" customHeight="1" x14ac:dyDescent="0.25">
      <c r="B13" s="636"/>
      <c r="C13" s="637"/>
      <c r="D13" s="176">
        <v>500</v>
      </c>
      <c r="E13" s="402">
        <v>1255.8565799999997</v>
      </c>
      <c r="F13" s="403">
        <v>1553.6748941717854</v>
      </c>
      <c r="G13" s="402">
        <v>1680.5948151041282</v>
      </c>
      <c r="H13" s="403">
        <v>1807.5147360364713</v>
      </c>
      <c r="I13" s="402">
        <v>2054.7897544046568</v>
      </c>
      <c r="J13" s="403">
        <v>2177.3331263393325</v>
      </c>
      <c r="K13" s="402">
        <v>2428.9846937051852</v>
      </c>
      <c r="L13" s="403">
        <v>2730.9665745442085</v>
      </c>
      <c r="M13" s="402">
        <v>3105.1615138447369</v>
      </c>
      <c r="N13" s="403">
        <v>3352.4365322129224</v>
      </c>
      <c r="O13" s="402">
        <v>3728.8197460122847</v>
      </c>
      <c r="P13" s="403">
        <v>3978.2830388793031</v>
      </c>
      <c r="Q13" s="402">
        <v>5175.2691897412287</v>
      </c>
      <c r="R13" s="403">
        <v>5936.7887153352858</v>
      </c>
      <c r="S13" s="402">
        <v>6637.0365549620064</v>
      </c>
      <c r="T13" s="403">
        <v>7337.2843945887262</v>
      </c>
    </row>
    <row r="14" spans="1:20" ht="24.95" customHeight="1" x14ac:dyDescent="0.25">
      <c r="B14" s="636"/>
      <c r="C14" s="637"/>
      <c r="D14" s="176">
        <v>350</v>
      </c>
      <c r="E14" s="402">
        <v>1144.9052177896874</v>
      </c>
      <c r="F14" s="403">
        <v>1242.9399153374279</v>
      </c>
      <c r="G14" s="402">
        <v>1344.4758520833025</v>
      </c>
      <c r="H14" s="403">
        <v>1446.0117888291768</v>
      </c>
      <c r="I14" s="402">
        <v>1643.8318035237255</v>
      </c>
      <c r="J14" s="403">
        <v>1741.866501071466</v>
      </c>
      <c r="K14" s="402">
        <v>1943.1877549641486</v>
      </c>
      <c r="L14" s="403">
        <v>2184.7732596353667</v>
      </c>
      <c r="M14" s="402">
        <v>2484.1292110757895</v>
      </c>
      <c r="N14" s="403">
        <v>2681.9492257703382</v>
      </c>
      <c r="O14" s="402">
        <v>2983.0557968098274</v>
      </c>
      <c r="P14" s="403">
        <v>3182.6264311034424</v>
      </c>
      <c r="Q14" s="402">
        <v>4140.2153517929828</v>
      </c>
      <c r="R14" s="403">
        <v>4749.4309722682283</v>
      </c>
      <c r="S14" s="402">
        <v>5309.6292439696044</v>
      </c>
      <c r="T14" s="403">
        <v>5869.8275156709815</v>
      </c>
    </row>
    <row r="15" spans="1:20" ht="24.95" customHeight="1" x14ac:dyDescent="0.25">
      <c r="B15" s="636"/>
      <c r="C15" s="637"/>
      <c r="D15" s="176">
        <v>250</v>
      </c>
      <c r="E15" s="402">
        <v>954.08768149140599</v>
      </c>
      <c r="F15" s="403">
        <v>1035.7832627811899</v>
      </c>
      <c r="G15" s="402">
        <v>1120.3965434027521</v>
      </c>
      <c r="H15" s="403">
        <v>1205.0098240243142</v>
      </c>
      <c r="I15" s="402">
        <v>1369.8598362697712</v>
      </c>
      <c r="J15" s="403">
        <v>1451.5554175595551</v>
      </c>
      <c r="K15" s="402">
        <v>1619.3231291367899</v>
      </c>
      <c r="L15" s="403">
        <v>1820.6443830294725</v>
      </c>
      <c r="M15" s="402">
        <v>2070.1076758964914</v>
      </c>
      <c r="N15" s="403">
        <v>2234.9576881419484</v>
      </c>
      <c r="O15" s="402">
        <v>2485.8798306748563</v>
      </c>
      <c r="P15" s="403">
        <v>2652.1886925862023</v>
      </c>
      <c r="Q15" s="402">
        <v>3450.1794598274851</v>
      </c>
      <c r="R15" s="403">
        <v>3957.8591435568578</v>
      </c>
      <c r="S15" s="402">
        <v>4424.6910366413376</v>
      </c>
      <c r="T15" s="403">
        <v>4891.5229297258184</v>
      </c>
    </row>
    <row r="16" spans="1:20" ht="24.95" customHeight="1" x14ac:dyDescent="0.25">
      <c r="B16" s="636"/>
      <c r="C16" s="637"/>
      <c r="D16" s="176">
        <v>150</v>
      </c>
      <c r="E16" s="402">
        <v>763.2701451931249</v>
      </c>
      <c r="F16" s="403">
        <v>828.62661022495206</v>
      </c>
      <c r="G16" s="402">
        <v>896.31723472220153</v>
      </c>
      <c r="H16" s="403">
        <v>964.00785921945135</v>
      </c>
      <c r="I16" s="402">
        <v>1095.8878690158169</v>
      </c>
      <c r="J16" s="403">
        <v>1161.2443340476443</v>
      </c>
      <c r="K16" s="402">
        <v>1295.458503309432</v>
      </c>
      <c r="L16" s="403">
        <v>1456.5155064235778</v>
      </c>
      <c r="M16" s="402">
        <v>1656.0861407171933</v>
      </c>
      <c r="N16" s="403">
        <v>1787.9661505135587</v>
      </c>
      <c r="O16" s="402">
        <v>1988.7038645398852</v>
      </c>
      <c r="P16" s="403">
        <v>2121.7509540689621</v>
      </c>
      <c r="Q16" s="402">
        <v>2760.1435678619882</v>
      </c>
      <c r="R16" s="403">
        <v>3166.287314845486</v>
      </c>
      <c r="S16" s="402">
        <v>3539.7528293130695</v>
      </c>
      <c r="T16" s="403">
        <v>3913.2183437806543</v>
      </c>
    </row>
    <row r="17" spans="2:20" ht="24.95" customHeight="1" x14ac:dyDescent="0.25">
      <c r="B17" s="628" t="s">
        <v>6</v>
      </c>
      <c r="C17" s="628"/>
      <c r="D17" s="253" t="s">
        <v>530</v>
      </c>
      <c r="E17" s="402">
        <v>2074.1036554161005</v>
      </c>
      <c r="F17" s="403">
        <v>2251.7027451765002</v>
      </c>
      <c r="G17" s="402">
        <v>2435.6446595712005</v>
      </c>
      <c r="H17" s="403">
        <v>2619.5865739659002</v>
      </c>
      <c r="I17" s="402">
        <v>2977.9561658038501</v>
      </c>
      <c r="J17" s="403">
        <v>3155.5552555642503</v>
      </c>
      <c r="K17" s="402">
        <v>3520.2676720365007</v>
      </c>
      <c r="L17" s="403">
        <v>3957.9225718032012</v>
      </c>
      <c r="M17" s="402">
        <v>4500.2340780358509</v>
      </c>
      <c r="N17" s="403">
        <v>4858.6036698738017</v>
      </c>
      <c r="O17" s="402">
        <v>5404.0865884236009</v>
      </c>
      <c r="P17" s="403">
        <v>5765.6275925787022</v>
      </c>
      <c r="Q17" s="402">
        <v>7500.3901300597508</v>
      </c>
      <c r="R17" s="403">
        <v>8604.0416164279522</v>
      </c>
      <c r="S17" s="402">
        <v>9618.8935579159515</v>
      </c>
      <c r="T17" s="403">
        <v>10633.745499403953</v>
      </c>
    </row>
    <row r="18" spans="2:20" ht="24.95" customHeight="1" x14ac:dyDescent="0.25">
      <c r="B18" s="628"/>
      <c r="C18" s="628"/>
      <c r="D18" s="176" t="s">
        <v>531</v>
      </c>
      <c r="E18" s="402">
        <v>1717.3578266845307</v>
      </c>
      <c r="F18" s="403">
        <v>1864.4098730061423</v>
      </c>
      <c r="G18" s="402">
        <v>2016.7137781249537</v>
      </c>
      <c r="H18" s="403">
        <v>2169.0176832437655</v>
      </c>
      <c r="I18" s="402">
        <v>2465.7477052855884</v>
      </c>
      <c r="J18" s="403">
        <v>2612.7997516071996</v>
      </c>
      <c r="K18" s="402">
        <v>2914.7816324462224</v>
      </c>
      <c r="L18" s="403">
        <v>3277.1598894530503</v>
      </c>
      <c r="M18" s="402">
        <v>3726.1938166136847</v>
      </c>
      <c r="N18" s="403">
        <v>4022.9238386555076</v>
      </c>
      <c r="O18" s="402">
        <v>4474.5836952147411</v>
      </c>
      <c r="P18" s="403">
        <v>4773.9396466551643</v>
      </c>
      <c r="Q18" s="402">
        <v>6210.3230276894737</v>
      </c>
      <c r="R18" s="403">
        <v>7124.1464584023443</v>
      </c>
      <c r="S18" s="402">
        <v>7964.4438659544085</v>
      </c>
      <c r="T18" s="403">
        <v>8804.7412735064718</v>
      </c>
    </row>
    <row r="19" spans="2:20" ht="24.95" customHeight="1" x14ac:dyDescent="0.25">
      <c r="B19" s="628" t="s">
        <v>9</v>
      </c>
      <c r="C19" s="628"/>
      <c r="D19" s="253" t="s">
        <v>532</v>
      </c>
      <c r="E19" s="402">
        <v>2240.0319478493884</v>
      </c>
      <c r="F19" s="403">
        <v>2431.8389647906201</v>
      </c>
      <c r="G19" s="402">
        <v>2630.4962323368964</v>
      </c>
      <c r="H19" s="403">
        <v>2829.1534998831726</v>
      </c>
      <c r="I19" s="402">
        <v>3216.1926590681587</v>
      </c>
      <c r="J19" s="403">
        <v>3407.9996760093909</v>
      </c>
      <c r="K19" s="402">
        <v>3801.8890857994206</v>
      </c>
      <c r="L19" s="403">
        <v>4274.5563775474575</v>
      </c>
      <c r="M19" s="402">
        <v>4860.2528042787189</v>
      </c>
      <c r="N19" s="403">
        <v>5247.2919634637055</v>
      </c>
      <c r="O19" s="402">
        <v>5836.4135154974892</v>
      </c>
      <c r="P19" s="403">
        <v>6226.8777999849972</v>
      </c>
      <c r="Q19" s="402">
        <v>8100.4213404645316</v>
      </c>
      <c r="R19" s="403">
        <v>9292.3649457421889</v>
      </c>
      <c r="S19" s="402">
        <v>10388.405042549228</v>
      </c>
      <c r="T19" s="403">
        <v>11484.445139356267</v>
      </c>
    </row>
    <row r="20" spans="2:20" ht="24.95" customHeight="1" x14ac:dyDescent="0.25">
      <c r="B20" s="628"/>
      <c r="C20" s="628"/>
      <c r="D20" s="176" t="s">
        <v>533</v>
      </c>
      <c r="E20" s="402">
        <v>3318.5658486657608</v>
      </c>
      <c r="F20" s="403">
        <v>3602.7243922824005</v>
      </c>
      <c r="G20" s="402">
        <v>3897.0314553139206</v>
      </c>
      <c r="H20" s="403">
        <v>4191.3385183454402</v>
      </c>
      <c r="I20" s="402">
        <v>4764.7298652861609</v>
      </c>
      <c r="J20" s="403">
        <v>5048.8884089028006</v>
      </c>
      <c r="K20" s="402">
        <v>5632.4282752584013</v>
      </c>
      <c r="L20" s="403">
        <v>6332.6761148851219</v>
      </c>
      <c r="M20" s="402">
        <v>7200.3745248573614</v>
      </c>
      <c r="N20" s="403">
        <v>7773.7658717980821</v>
      </c>
      <c r="O20" s="402">
        <v>8646.5385414777611</v>
      </c>
      <c r="P20" s="403">
        <v>9225.0041481259213</v>
      </c>
      <c r="Q20" s="402">
        <v>12000.624208095602</v>
      </c>
      <c r="R20" s="403">
        <v>13766.466586284721</v>
      </c>
      <c r="S20" s="402">
        <v>15390.22969266552</v>
      </c>
      <c r="T20" s="403">
        <v>17013.992799046326</v>
      </c>
    </row>
    <row r="21" spans="2:20" ht="24.95" customHeight="1" x14ac:dyDescent="0.25">
      <c r="B21" s="629" t="s">
        <v>12</v>
      </c>
      <c r="C21" s="630" t="s">
        <v>13</v>
      </c>
      <c r="D21" s="246" t="s">
        <v>534</v>
      </c>
      <c r="E21" s="402">
        <v>1045.3482423297146</v>
      </c>
      <c r="F21" s="403">
        <v>1134.8581835689561</v>
      </c>
      <c r="G21" s="402">
        <v>1227.5649084238848</v>
      </c>
      <c r="H21" s="403">
        <v>1320.2716332788136</v>
      </c>
      <c r="I21" s="402">
        <v>1500.8899075651404</v>
      </c>
      <c r="J21" s="403">
        <v>1590.3998488043824</v>
      </c>
      <c r="K21" s="402">
        <v>1774.2149067063963</v>
      </c>
      <c r="L21" s="403">
        <v>1994.7929761888131</v>
      </c>
      <c r="M21" s="402">
        <v>2268.1179753300685</v>
      </c>
      <c r="N21" s="403">
        <v>2448.7362496163955</v>
      </c>
      <c r="O21" s="402">
        <v>2723.6596405654946</v>
      </c>
      <c r="P21" s="403">
        <v>2905.8763066596653</v>
      </c>
      <c r="Q21" s="402">
        <v>3780.1966255501152</v>
      </c>
      <c r="R21" s="403">
        <v>4336.4369746796883</v>
      </c>
      <c r="S21" s="402">
        <v>4847.9223531896387</v>
      </c>
      <c r="T21" s="403">
        <v>5359.4077316995908</v>
      </c>
    </row>
    <row r="22" spans="2:20" ht="24.95" customHeight="1" x14ac:dyDescent="0.25">
      <c r="B22" s="629"/>
      <c r="C22" s="630"/>
      <c r="D22" s="176" t="s">
        <v>535</v>
      </c>
      <c r="E22" s="402">
        <v>672.00958435481652</v>
      </c>
      <c r="F22" s="403">
        <v>729.55168943718616</v>
      </c>
      <c r="G22" s="402">
        <v>789.14886970106886</v>
      </c>
      <c r="H22" s="403">
        <v>848.74604996495168</v>
      </c>
      <c r="I22" s="402">
        <v>964.85779772044771</v>
      </c>
      <c r="J22" s="403">
        <v>1022.3999028028172</v>
      </c>
      <c r="K22" s="402">
        <v>1140.5667257398261</v>
      </c>
      <c r="L22" s="403">
        <v>1282.3669132642372</v>
      </c>
      <c r="M22" s="402">
        <v>1458.0758412836155</v>
      </c>
      <c r="N22" s="403">
        <v>1574.1875890391118</v>
      </c>
      <c r="O22" s="402">
        <v>1750.9240546492465</v>
      </c>
      <c r="P22" s="403">
        <v>1868.0633399954993</v>
      </c>
      <c r="Q22" s="402">
        <v>2430.1264021393595</v>
      </c>
      <c r="R22" s="403">
        <v>2787.7094837226568</v>
      </c>
      <c r="S22" s="402">
        <v>3116.5215127647684</v>
      </c>
      <c r="T22" s="403">
        <v>3445.3335418068805</v>
      </c>
    </row>
    <row r="23" spans="2:20" ht="24.95" customHeight="1" x14ac:dyDescent="0.25">
      <c r="B23" s="628" t="s">
        <v>17</v>
      </c>
      <c r="C23" s="628"/>
      <c r="D23" s="246" t="s">
        <v>536</v>
      </c>
      <c r="E23" s="402">
        <v>2157.0678016327442</v>
      </c>
      <c r="F23" s="403">
        <v>2341.7708549835602</v>
      </c>
      <c r="G23" s="402">
        <v>2533.0704459540484</v>
      </c>
      <c r="H23" s="403">
        <v>2724.3700369245366</v>
      </c>
      <c r="I23" s="402">
        <v>3097.0744124360044</v>
      </c>
      <c r="J23" s="403">
        <v>3281.7774657868208</v>
      </c>
      <c r="K23" s="402">
        <v>3661.0783789179609</v>
      </c>
      <c r="L23" s="403">
        <v>4939.4873696103959</v>
      </c>
      <c r="M23" s="402">
        <v>5616.2921293887412</v>
      </c>
      <c r="N23" s="403">
        <v>6063.5373800025045</v>
      </c>
      <c r="O23" s="402">
        <v>7306.3250675487088</v>
      </c>
      <c r="P23" s="403">
        <v>7795.1285051664036</v>
      </c>
      <c r="Q23" s="402">
        <v>10920.568029366998</v>
      </c>
      <c r="R23" s="403">
        <v>12527.484593519097</v>
      </c>
      <c r="S23" s="402">
        <v>15505.656415360512</v>
      </c>
      <c r="T23" s="403">
        <v>17141.597745039169</v>
      </c>
    </row>
    <row r="24" spans="2:20" ht="24.95" customHeight="1" x14ac:dyDescent="0.25">
      <c r="B24" s="628"/>
      <c r="C24" s="628"/>
      <c r="D24" s="408" t="s">
        <v>537</v>
      </c>
      <c r="E24" s="252">
        <v>2082.0385290336094</v>
      </c>
      <c r="F24" s="254">
        <v>2266.6527828395451</v>
      </c>
      <c r="G24" s="252">
        <v>2516.2239037253471</v>
      </c>
      <c r="H24" s="254">
        <v>2610.2404218672591</v>
      </c>
      <c r="I24" s="252">
        <v>2953.8280608949735</v>
      </c>
      <c r="J24" s="254">
        <v>3128.1859672672458</v>
      </c>
      <c r="K24" s="252">
        <v>3471.7736062949593</v>
      </c>
      <c r="L24" s="254">
        <v>3938.4374145266306</v>
      </c>
      <c r="M24" s="252">
        <v>4743.5606880691839</v>
      </c>
      <c r="N24" s="254">
        <v>5107.6610219642243</v>
      </c>
      <c r="O24" s="252">
        <v>5656.3756096652005</v>
      </c>
      <c r="P24" s="254">
        <v>6025.6041172770729</v>
      </c>
      <c r="Q24" s="252">
        <v>8174.3089046294926</v>
      </c>
      <c r="R24" s="254">
        <v>9405.0705966690639</v>
      </c>
      <c r="S24" s="252">
        <v>10492.243424637352</v>
      </c>
      <c r="T24" s="254">
        <v>11569.159905171977</v>
      </c>
    </row>
    <row r="25" spans="2:20" ht="24.95" customHeight="1" x14ac:dyDescent="0.25">
      <c r="B25" s="629" t="s">
        <v>23</v>
      </c>
      <c r="C25" s="630" t="s">
        <v>24</v>
      </c>
      <c r="D25" s="246" t="s">
        <v>538</v>
      </c>
      <c r="E25" s="402">
        <v>1327.4263394663044</v>
      </c>
      <c r="F25" s="403">
        <v>1441.0897569129602</v>
      </c>
      <c r="G25" s="402">
        <v>1558.8125821255683</v>
      </c>
      <c r="H25" s="403">
        <v>1676.5354073381761</v>
      </c>
      <c r="I25" s="402">
        <v>1905.8919461144644</v>
      </c>
      <c r="J25" s="403">
        <v>2019.5553635611207</v>
      </c>
      <c r="K25" s="402">
        <v>2252.9713101033603</v>
      </c>
      <c r="L25" s="403">
        <v>2533.0704459540489</v>
      </c>
      <c r="M25" s="402">
        <v>2880.149809942945</v>
      </c>
      <c r="N25" s="403">
        <v>3109.5063487192333</v>
      </c>
      <c r="O25" s="402">
        <v>3458.6154165911048</v>
      </c>
      <c r="P25" s="403">
        <v>3690.0016592503689</v>
      </c>
      <c r="Q25" s="402">
        <v>4800.2496832382412</v>
      </c>
      <c r="R25" s="403">
        <v>5506.5866345138893</v>
      </c>
      <c r="S25" s="402">
        <v>6156.0918770662083</v>
      </c>
      <c r="T25" s="403">
        <v>6805.5971196185301</v>
      </c>
    </row>
    <row r="26" spans="2:20" ht="24.95" customHeight="1" x14ac:dyDescent="0.25">
      <c r="B26" s="629"/>
      <c r="C26" s="630"/>
      <c r="D26" s="176" t="s">
        <v>539</v>
      </c>
      <c r="E26" s="402">
        <v>3152.6375562324724</v>
      </c>
      <c r="F26" s="403">
        <v>3422.5881726682801</v>
      </c>
      <c r="G26" s="402">
        <v>3702.1798825482242</v>
      </c>
      <c r="H26" s="403">
        <v>3981.7715924281688</v>
      </c>
      <c r="I26" s="402">
        <v>4526.4933720218523</v>
      </c>
      <c r="J26" s="403">
        <v>4796.4439884576605</v>
      </c>
      <c r="K26" s="402">
        <v>5350.8068614954809</v>
      </c>
      <c r="L26" s="403">
        <v>6016.0423091408647</v>
      </c>
      <c r="M26" s="402">
        <v>6840.3557986144924</v>
      </c>
      <c r="N26" s="403">
        <v>7385.0775782081782</v>
      </c>
      <c r="O26" s="402">
        <v>8214.2116144038737</v>
      </c>
      <c r="P26" s="403">
        <v>8763.7539407196255</v>
      </c>
      <c r="Q26" s="402">
        <v>11400.592997690821</v>
      </c>
      <c r="R26" s="403">
        <v>13078.143256970487</v>
      </c>
      <c r="S26" s="402">
        <v>14620.718208032244</v>
      </c>
      <c r="T26" s="403">
        <v>16163.293159094006</v>
      </c>
    </row>
    <row r="27" spans="2:20" ht="24.95" customHeight="1" x14ac:dyDescent="0.25">
      <c r="B27" s="786" t="s">
        <v>12</v>
      </c>
      <c r="C27" s="786" t="s">
        <v>27</v>
      </c>
      <c r="D27" s="246" t="s">
        <v>788</v>
      </c>
      <c r="E27" s="402">
        <v>278.45143972800003</v>
      </c>
      <c r="F27" s="403">
        <v>297.94304050896005</v>
      </c>
      <c r="G27" s="402">
        <v>318.79905334458726</v>
      </c>
      <c r="H27" s="403">
        <v>341.1149870787084</v>
      </c>
      <c r="I27" s="402">
        <v>364.99303617421799</v>
      </c>
      <c r="J27" s="403">
        <v>390.54254870641336</v>
      </c>
      <c r="K27" s="402">
        <v>417.88052711586226</v>
      </c>
      <c r="L27" s="403">
        <v>447.13216401397273</v>
      </c>
      <c r="M27" s="402">
        <v>547.75612760016918</v>
      </c>
      <c r="N27" s="403">
        <v>586.09905653218118</v>
      </c>
      <c r="O27" s="402">
        <v>671.02480982369411</v>
      </c>
      <c r="P27" s="403">
        <v>717.99654651135279</v>
      </c>
      <c r="Q27" s="402">
        <v>941.14700836086081</v>
      </c>
      <c r="R27" s="403">
        <v>1152.9455545634141</v>
      </c>
      <c r="S27" s="402">
        <v>1320.0073654196531</v>
      </c>
      <c r="T27" s="403">
        <v>1511.276432668961</v>
      </c>
    </row>
    <row r="28" spans="2:20" ht="24.95" customHeight="1" x14ac:dyDescent="0.25">
      <c r="B28" s="787"/>
      <c r="C28" s="787"/>
      <c r="D28" s="247" t="s">
        <v>789</v>
      </c>
      <c r="E28" s="402">
        <v>607.530413952</v>
      </c>
      <c r="F28" s="403">
        <v>650.05754292864003</v>
      </c>
      <c r="G28" s="402">
        <v>695.56157093364482</v>
      </c>
      <c r="H28" s="403">
        <v>744.25088089899998</v>
      </c>
      <c r="I28" s="402">
        <v>796.34844256193003</v>
      </c>
      <c r="J28" s="403">
        <v>852.09283354126512</v>
      </c>
      <c r="K28" s="402">
        <v>911.73933188915385</v>
      </c>
      <c r="L28" s="403">
        <v>975.56108512139451</v>
      </c>
      <c r="M28" s="402">
        <v>1195.1042784003687</v>
      </c>
      <c r="N28" s="403">
        <v>1278.7615778883946</v>
      </c>
      <c r="O28" s="402">
        <v>1464.0541305244233</v>
      </c>
      <c r="P28" s="403">
        <v>1566.5379196611327</v>
      </c>
      <c r="Q28" s="402">
        <v>2053.4116546055143</v>
      </c>
      <c r="R28" s="403">
        <v>2515.5175735929029</v>
      </c>
      <c r="S28" s="402">
        <v>2880.0160700065148</v>
      </c>
      <c r="T28" s="403">
        <v>3297.330398550459</v>
      </c>
    </row>
    <row r="29" spans="2:20" s="263" customFormat="1" ht="24.95" customHeight="1" x14ac:dyDescent="0.25">
      <c r="B29" s="788"/>
      <c r="C29" s="788"/>
      <c r="D29" s="176" t="s">
        <v>540</v>
      </c>
      <c r="E29" s="402">
        <v>1493.3546318995921</v>
      </c>
      <c r="F29" s="403">
        <v>1621.2259765270803</v>
      </c>
      <c r="G29" s="402">
        <v>1753.6641548912642</v>
      </c>
      <c r="H29" s="403">
        <v>1886.1023332554482</v>
      </c>
      <c r="I29" s="402">
        <v>2144.1284393787728</v>
      </c>
      <c r="J29" s="403">
        <v>2271.9997840062606</v>
      </c>
      <c r="K29" s="402">
        <v>2534.5927238662807</v>
      </c>
      <c r="L29" s="403">
        <v>2849.7042516983047</v>
      </c>
      <c r="M29" s="402">
        <v>3240.1685361858126</v>
      </c>
      <c r="N29" s="403">
        <v>3498.1946423091372</v>
      </c>
      <c r="O29" s="402">
        <v>3890.9423436649927</v>
      </c>
      <c r="P29" s="403">
        <v>4151.2518666566648</v>
      </c>
      <c r="Q29" s="402">
        <v>5400.280893643021</v>
      </c>
      <c r="R29" s="403">
        <v>6194.909963828125</v>
      </c>
      <c r="S29" s="402">
        <v>6925.6033616994855</v>
      </c>
      <c r="T29" s="403">
        <v>7656.296759570846</v>
      </c>
    </row>
    <row r="30" spans="2:20" ht="24.95" customHeight="1" x14ac:dyDescent="0.25">
      <c r="B30" s="631"/>
      <c r="C30" s="632"/>
      <c r="D30" s="176" t="s">
        <v>541</v>
      </c>
      <c r="E30" s="789" t="s">
        <v>447</v>
      </c>
      <c r="F30" s="789"/>
      <c r="G30" s="789"/>
      <c r="H30" s="789"/>
      <c r="I30" s="789"/>
      <c r="J30" s="789"/>
      <c r="K30" s="789"/>
      <c r="L30" s="789"/>
      <c r="M30" s="789"/>
      <c r="N30" s="789"/>
      <c r="O30" s="789"/>
      <c r="P30" s="789"/>
      <c r="Q30" s="789"/>
      <c r="R30" s="789"/>
      <c r="S30" s="789"/>
      <c r="T30" s="789"/>
    </row>
    <row r="31" spans="2:20" ht="3.75" customHeight="1" x14ac:dyDescent="0.25">
      <c r="B31" s="250"/>
      <c r="C31" s="250"/>
      <c r="D31" s="25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</row>
    <row r="32" spans="2:20" ht="11.25" customHeight="1" x14ac:dyDescent="0.25">
      <c r="B32" s="45"/>
      <c r="C32" s="250"/>
      <c r="D32" s="269"/>
      <c r="E32" s="231"/>
      <c r="H32" s="265"/>
      <c r="K32" s="790"/>
      <c r="L32" s="790"/>
      <c r="M32" s="790"/>
      <c r="N32" s="790"/>
      <c r="O32" s="790"/>
      <c r="P32" s="790"/>
      <c r="Q32" s="790"/>
      <c r="R32" s="790"/>
      <c r="S32" s="790"/>
      <c r="T32" s="790"/>
    </row>
    <row r="33" spans="2:20" x14ac:dyDescent="0.25">
      <c r="D33" s="240"/>
      <c r="H33" s="265"/>
    </row>
    <row r="34" spans="2:20" ht="10.5" customHeight="1" x14ac:dyDescent="0.25">
      <c r="B34" s="270" t="s">
        <v>34</v>
      </c>
      <c r="C34" s="271" t="s">
        <v>35</v>
      </c>
      <c r="D34" s="240"/>
      <c r="H34" s="265"/>
    </row>
    <row r="35" spans="2:20" s="70" customFormat="1" ht="24.75" customHeight="1" x14ac:dyDescent="0.25">
      <c r="B35" s="270" t="s">
        <v>2</v>
      </c>
      <c r="C35" s="783" t="s">
        <v>173</v>
      </c>
      <c r="D35" s="783"/>
      <c r="E35" s="783"/>
      <c r="F35" s="783"/>
      <c r="G35" s="783"/>
      <c r="H35" s="783"/>
      <c r="I35" s="783"/>
      <c r="J35" s="783"/>
      <c r="K35" s="783"/>
      <c r="L35" s="783"/>
      <c r="M35" s="783"/>
      <c r="N35" s="783"/>
      <c r="O35" s="783"/>
      <c r="P35" s="783"/>
      <c r="Q35" s="783"/>
      <c r="R35" s="783"/>
      <c r="S35" s="783"/>
      <c r="T35" s="783"/>
    </row>
    <row r="36" spans="2:20" x14ac:dyDescent="0.25">
      <c r="D36" s="240"/>
      <c r="H36" s="265"/>
    </row>
    <row r="37" spans="2:20" ht="12" customHeight="1" x14ac:dyDescent="0.25">
      <c r="B37" s="272" t="s">
        <v>36</v>
      </c>
      <c r="D37" s="240"/>
      <c r="H37" s="265"/>
    </row>
    <row r="38" spans="2:20" s="50" customFormat="1" ht="11.25" customHeight="1" x14ac:dyDescent="0.15">
      <c r="B38" s="784" t="s">
        <v>174</v>
      </c>
      <c r="C38" s="784"/>
      <c r="D38" s="784"/>
      <c r="E38" s="784"/>
      <c r="F38" s="784"/>
      <c r="G38" s="784"/>
      <c r="H38" s="784"/>
      <c r="I38" s="784"/>
      <c r="J38" s="784"/>
      <c r="K38" s="784"/>
      <c r="L38" s="784"/>
      <c r="M38" s="784"/>
      <c r="N38" s="784"/>
      <c r="O38" s="784"/>
      <c r="P38" s="784"/>
      <c r="Q38" s="784"/>
      <c r="R38" s="784"/>
      <c r="S38" s="784"/>
      <c r="T38" s="784"/>
    </row>
    <row r="39" spans="2:20" s="50" customFormat="1" ht="11.25" customHeight="1" x14ac:dyDescent="0.15">
      <c r="B39" s="784"/>
      <c r="C39" s="784"/>
      <c r="D39" s="784"/>
      <c r="E39" s="784"/>
      <c r="F39" s="784"/>
      <c r="G39" s="784"/>
      <c r="H39" s="784"/>
      <c r="I39" s="784"/>
      <c r="J39" s="784"/>
      <c r="K39" s="784"/>
      <c r="L39" s="784"/>
      <c r="M39" s="784"/>
      <c r="N39" s="784"/>
      <c r="O39" s="784"/>
      <c r="P39" s="784"/>
      <c r="Q39" s="784"/>
      <c r="R39" s="784"/>
      <c r="S39" s="784"/>
      <c r="T39" s="784"/>
    </row>
    <row r="40" spans="2:20" s="50" customFormat="1" ht="9.75" customHeight="1" x14ac:dyDescent="0.15">
      <c r="B40" s="785" t="s">
        <v>37</v>
      </c>
      <c r="C40" s="785"/>
      <c r="D40" s="785"/>
      <c r="E40" s="785"/>
      <c r="F40" s="785"/>
      <c r="G40" s="785"/>
      <c r="H40" s="785"/>
      <c r="I40" s="785"/>
      <c r="J40" s="785"/>
      <c r="K40" s="785"/>
      <c r="L40" s="785"/>
      <c r="M40" s="785"/>
      <c r="N40" s="785"/>
      <c r="O40" s="785"/>
      <c r="P40" s="785"/>
      <c r="Q40" s="785"/>
      <c r="R40" s="785"/>
      <c r="S40" s="785"/>
      <c r="T40" s="785"/>
    </row>
    <row r="41" spans="2:20" s="50" customFormat="1" ht="9.75" customHeight="1" x14ac:dyDescent="0.15">
      <c r="B41" s="785"/>
      <c r="C41" s="785"/>
      <c r="D41" s="785"/>
      <c r="E41" s="785"/>
      <c r="F41" s="785"/>
      <c r="G41" s="785"/>
      <c r="H41" s="785"/>
      <c r="I41" s="785"/>
      <c r="J41" s="785"/>
      <c r="K41" s="785"/>
      <c r="L41" s="785"/>
      <c r="M41" s="785"/>
      <c r="N41" s="785"/>
      <c r="O41" s="785"/>
      <c r="P41" s="785"/>
      <c r="Q41" s="785"/>
      <c r="R41" s="785"/>
      <c r="S41" s="785"/>
      <c r="T41" s="785"/>
    </row>
  </sheetData>
  <mergeCells count="41">
    <mergeCell ref="T7:T8"/>
    <mergeCell ref="F8:F9"/>
    <mergeCell ref="G8:G9"/>
    <mergeCell ref="H8:H9"/>
    <mergeCell ref="O7:O8"/>
    <mergeCell ref="P7:P8"/>
    <mergeCell ref="Q7:Q8"/>
    <mergeCell ref="R7:R8"/>
    <mergeCell ref="S7:S8"/>
    <mergeCell ref="B23:C24"/>
    <mergeCell ref="B1:T1"/>
    <mergeCell ref="E2:O2"/>
    <mergeCell ref="B3:T3"/>
    <mergeCell ref="B4:T4"/>
    <mergeCell ref="F6:F7"/>
    <mergeCell ref="G6:G7"/>
    <mergeCell ref="H6:H7"/>
    <mergeCell ref="D7:D8"/>
    <mergeCell ref="E7:E8"/>
    <mergeCell ref="I7:I8"/>
    <mergeCell ref="J7:J8"/>
    <mergeCell ref="K7:K8"/>
    <mergeCell ref="L7:L8"/>
    <mergeCell ref="M7:M8"/>
    <mergeCell ref="N7:N8"/>
    <mergeCell ref="B11:B16"/>
    <mergeCell ref="C11:C16"/>
    <mergeCell ref="C35:T35"/>
    <mergeCell ref="B38:T39"/>
    <mergeCell ref="B40:T41"/>
    <mergeCell ref="B27:B29"/>
    <mergeCell ref="C27:C29"/>
    <mergeCell ref="B30:C30"/>
    <mergeCell ref="E30:T30"/>
    <mergeCell ref="K32:T32"/>
    <mergeCell ref="B25:B26"/>
    <mergeCell ref="C25:C26"/>
    <mergeCell ref="B17:C18"/>
    <mergeCell ref="B19:C20"/>
    <mergeCell ref="B21:B22"/>
    <mergeCell ref="C21:C22"/>
  </mergeCells>
  <pageMargins left="0.19685039370078741" right="0.19685039370078741" top="0" bottom="0" header="0.31496062992125984" footer="0.31496062992125984"/>
  <pageSetup paperSize="9" scale="78" firstPageNumber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F0"/>
    <pageSetUpPr fitToPage="1"/>
  </sheetPr>
  <dimension ref="A1:T49"/>
  <sheetViews>
    <sheetView zoomScale="85" zoomScaleNormal="85" zoomScaleSheetLayoutView="148" workbookViewId="0"/>
  </sheetViews>
  <sheetFormatPr defaultRowHeight="15" x14ac:dyDescent="0.25"/>
  <cols>
    <col min="2" max="3" width="2.7109375" style="335" customWidth="1"/>
    <col min="4" max="4" width="26.7109375" style="335" customWidth="1"/>
    <col min="5" max="20" width="5.7109375" style="335" customWidth="1"/>
  </cols>
  <sheetData>
    <row r="1" spans="1:20" ht="18" customHeight="1" x14ac:dyDescent="0.25">
      <c r="A1">
        <v>29</v>
      </c>
      <c r="B1" s="643" t="s">
        <v>387</v>
      </c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</row>
    <row r="2" spans="1:20" s="9" customFormat="1" ht="9.75" customHeight="1" x14ac:dyDescent="0.2">
      <c r="B2" s="51"/>
      <c r="C2" s="52"/>
      <c r="D2" s="676" t="s">
        <v>39</v>
      </c>
      <c r="E2" s="676"/>
      <c r="F2" s="676"/>
      <c r="G2" s="676"/>
      <c r="H2" s="676" t="s">
        <v>40</v>
      </c>
      <c r="I2" s="676"/>
      <c r="J2" s="676"/>
      <c r="K2" s="676"/>
      <c r="L2" s="676" t="s">
        <v>41</v>
      </c>
      <c r="M2" s="676"/>
      <c r="N2" s="676"/>
      <c r="O2" s="676"/>
      <c r="P2" s="676"/>
      <c r="Q2" s="676"/>
      <c r="R2" s="676"/>
      <c r="S2" s="676"/>
      <c r="T2" s="51"/>
    </row>
    <row r="3" spans="1:20" s="9" customFormat="1" ht="17.25" customHeight="1" x14ac:dyDescent="0.2">
      <c r="D3" s="793" t="s">
        <v>169</v>
      </c>
      <c r="E3" s="793"/>
      <c r="F3" s="793"/>
      <c r="G3" s="793"/>
      <c r="H3" s="794" t="s">
        <v>42</v>
      </c>
      <c r="I3" s="794"/>
      <c r="J3" s="794"/>
      <c r="K3" s="794"/>
      <c r="L3" s="793" t="s">
        <v>43</v>
      </c>
      <c r="M3" s="793"/>
      <c r="N3" s="793"/>
      <c r="O3" s="793"/>
      <c r="P3" s="793"/>
      <c r="Q3" s="793"/>
      <c r="R3" s="793"/>
      <c r="S3" s="793"/>
      <c r="T3" s="51"/>
    </row>
    <row r="4" spans="1:20" ht="18" customHeight="1" x14ac:dyDescent="0.25">
      <c r="B4" s="715" t="s">
        <v>175</v>
      </c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715"/>
      <c r="S4" s="715"/>
      <c r="T4" s="715"/>
    </row>
    <row r="5" spans="1:20" ht="2.25" customHeight="1" x14ac:dyDescent="0.25">
      <c r="D5" s="7"/>
      <c r="H5" s="417"/>
    </row>
    <row r="6" spans="1:20" s="13" customFormat="1" ht="9.75" customHeight="1" x14ac:dyDescent="0.2">
      <c r="B6" s="664" t="s">
        <v>3</v>
      </c>
      <c r="C6" s="664"/>
      <c r="D6" s="664"/>
      <c r="E6" s="665">
        <v>100</v>
      </c>
      <c r="F6" s="413"/>
      <c r="G6" s="388">
        <v>115</v>
      </c>
      <c r="H6" s="387">
        <v>80</v>
      </c>
      <c r="I6" s="666">
        <v>150</v>
      </c>
      <c r="J6" s="666">
        <v>160</v>
      </c>
      <c r="K6" s="666">
        <v>180</v>
      </c>
      <c r="L6" s="666">
        <v>200</v>
      </c>
      <c r="M6" s="666">
        <v>230</v>
      </c>
      <c r="N6" s="55" t="s">
        <v>2</v>
      </c>
      <c r="O6" s="55" t="s">
        <v>2</v>
      </c>
      <c r="P6" s="55" t="s">
        <v>2</v>
      </c>
      <c r="Q6" s="55" t="s">
        <v>2</v>
      </c>
      <c r="R6" s="55" t="s">
        <v>2</v>
      </c>
      <c r="S6" s="55" t="s">
        <v>2</v>
      </c>
      <c r="T6" s="55" t="s">
        <v>2</v>
      </c>
    </row>
    <row r="7" spans="1:20" s="13" customFormat="1" ht="10.5" customHeight="1" x14ac:dyDescent="0.2">
      <c r="B7" s="664"/>
      <c r="C7" s="664"/>
      <c r="D7" s="664"/>
      <c r="E7" s="665"/>
      <c r="F7" s="414">
        <v>110</v>
      </c>
      <c r="G7" s="339">
        <v>120</v>
      </c>
      <c r="H7" s="386" t="s">
        <v>45</v>
      </c>
      <c r="I7" s="666"/>
      <c r="J7" s="666"/>
      <c r="K7" s="666"/>
      <c r="L7" s="666"/>
      <c r="M7" s="666"/>
      <c r="N7" s="339">
        <v>250</v>
      </c>
      <c r="O7" s="339">
        <v>280</v>
      </c>
      <c r="P7" s="339">
        <v>300</v>
      </c>
      <c r="Q7" s="339">
        <v>350</v>
      </c>
      <c r="R7" s="339">
        <v>400</v>
      </c>
      <c r="S7" s="339">
        <v>450</v>
      </c>
      <c r="T7" s="339">
        <v>500</v>
      </c>
    </row>
    <row r="8" spans="1:20" s="13" customFormat="1" ht="11.25" customHeight="1" x14ac:dyDescent="0.2">
      <c r="B8" s="661" t="s">
        <v>46</v>
      </c>
      <c r="C8" s="661"/>
      <c r="D8" s="661"/>
      <c r="E8" s="662" t="s">
        <v>47</v>
      </c>
      <c r="F8" s="415" t="s">
        <v>48</v>
      </c>
      <c r="G8" s="338" t="s">
        <v>49</v>
      </c>
      <c r="H8" s="61">
        <v>130</v>
      </c>
      <c r="I8" s="659" t="s">
        <v>50</v>
      </c>
      <c r="J8" s="659" t="s">
        <v>51</v>
      </c>
      <c r="K8" s="659" t="s">
        <v>52</v>
      </c>
      <c r="L8" s="659" t="s">
        <v>53</v>
      </c>
      <c r="M8" s="659" t="s">
        <v>54</v>
      </c>
      <c r="N8" s="338" t="s">
        <v>55</v>
      </c>
      <c r="O8" s="338" t="s">
        <v>56</v>
      </c>
      <c r="P8" s="338" t="s">
        <v>57</v>
      </c>
      <c r="Q8" s="338" t="s">
        <v>58</v>
      </c>
      <c r="R8" s="338" t="s">
        <v>59</v>
      </c>
      <c r="S8" s="338" t="s">
        <v>60</v>
      </c>
      <c r="T8" s="338" t="s">
        <v>61</v>
      </c>
    </row>
    <row r="9" spans="1:20" s="13" customFormat="1" ht="9.75" customHeight="1" x14ac:dyDescent="0.25">
      <c r="B9" s="660"/>
      <c r="C9" s="660"/>
      <c r="D9" s="660"/>
      <c r="E9" s="662"/>
      <c r="F9" s="416"/>
      <c r="G9" s="385"/>
      <c r="H9" s="386" t="s">
        <v>62</v>
      </c>
      <c r="I9" s="659"/>
      <c r="J9" s="659"/>
      <c r="K9" s="659"/>
      <c r="L9" s="659"/>
      <c r="M9" s="659"/>
      <c r="N9" s="385"/>
      <c r="O9" s="385"/>
      <c r="P9" s="385"/>
      <c r="Q9" s="385"/>
      <c r="R9" s="385"/>
      <c r="S9" s="385"/>
      <c r="T9" s="385"/>
    </row>
    <row r="10" spans="1:20" ht="3" customHeight="1" x14ac:dyDescent="0.25"/>
    <row r="11" spans="1:20" ht="24.95" customHeight="1" x14ac:dyDescent="0.25">
      <c r="B11" s="636" t="s">
        <v>4</v>
      </c>
      <c r="C11" s="637" t="s">
        <v>542</v>
      </c>
      <c r="D11" s="241">
        <v>1000</v>
      </c>
      <c r="E11" s="402">
        <v>3805.1314773446206</v>
      </c>
      <c r="F11" s="403">
        <v>4077.5542851914629</v>
      </c>
      <c r="G11" s="402">
        <v>4349.9770930383074</v>
      </c>
      <c r="H11" s="403">
        <v>4625.3291783888799</v>
      </c>
      <c r="I11" s="402">
        <v>5173.1040715862964</v>
      </c>
      <c r="J11" s="403">
        <v>5515.8295395226478</v>
      </c>
      <c r="K11" s="402">
        <v>6063.6044327200643</v>
      </c>
      <c r="L11" s="403">
        <v>6678.7527085032598</v>
      </c>
      <c r="M11" s="402">
        <v>7967.6348101442391</v>
      </c>
      <c r="N11" s="403">
        <v>8550.5610333864097</v>
      </c>
      <c r="O11" s="402">
        <v>9420.5564519940726</v>
      </c>
      <c r="P11" s="403">
        <v>10003.482675236242</v>
      </c>
      <c r="Q11" s="402">
        <v>13480.535072163158</v>
      </c>
      <c r="R11" s="403">
        <v>15361.131229557497</v>
      </c>
      <c r="S11" s="402">
        <v>17071.829291735525</v>
      </c>
      <c r="T11" s="403">
        <v>18782.527353913552</v>
      </c>
    </row>
    <row r="12" spans="1:20" ht="24.95" customHeight="1" x14ac:dyDescent="0.25">
      <c r="B12" s="636"/>
      <c r="C12" s="637"/>
      <c r="D12" s="176">
        <v>750</v>
      </c>
      <c r="E12" s="402">
        <v>3234.3617557429275</v>
      </c>
      <c r="F12" s="403">
        <v>3465.9211424127443</v>
      </c>
      <c r="G12" s="402">
        <v>3697.4805290825602</v>
      </c>
      <c r="H12" s="403">
        <v>3931.5298016305483</v>
      </c>
      <c r="I12" s="402">
        <v>4397.1384608483522</v>
      </c>
      <c r="J12" s="403">
        <v>4688.4551085942503</v>
      </c>
      <c r="K12" s="402">
        <v>5154.0637678120547</v>
      </c>
      <c r="L12" s="403">
        <v>5676.9398022277701</v>
      </c>
      <c r="M12" s="402">
        <v>6772.4895886226041</v>
      </c>
      <c r="N12" s="403">
        <v>7267.9768783784502</v>
      </c>
      <c r="O12" s="402">
        <v>8007.4729841949602</v>
      </c>
      <c r="P12" s="403">
        <v>8502.9602739508064</v>
      </c>
      <c r="Q12" s="402">
        <v>11458.454811338686</v>
      </c>
      <c r="R12" s="403">
        <v>13056.961545123871</v>
      </c>
      <c r="S12" s="402">
        <v>14511.054897975195</v>
      </c>
      <c r="T12" s="403">
        <v>15965.14825082652</v>
      </c>
    </row>
    <row r="13" spans="1:20" ht="24.95" customHeight="1" x14ac:dyDescent="0.25">
      <c r="B13" s="636"/>
      <c r="C13" s="637"/>
      <c r="D13" s="176">
        <v>500</v>
      </c>
      <c r="E13" s="402">
        <v>2853.8486080084654</v>
      </c>
      <c r="F13" s="403">
        <v>3058.1657138935975</v>
      </c>
      <c r="G13" s="402">
        <v>3262.4828197787301</v>
      </c>
      <c r="H13" s="403">
        <v>3468.9968837916599</v>
      </c>
      <c r="I13" s="402">
        <v>3879.8280536897228</v>
      </c>
      <c r="J13" s="403">
        <v>4136.8721546419865</v>
      </c>
      <c r="K13" s="402">
        <v>4547.7033245400489</v>
      </c>
      <c r="L13" s="403">
        <v>5009.0645313774448</v>
      </c>
      <c r="M13" s="402">
        <v>5975.7261076081804</v>
      </c>
      <c r="N13" s="403">
        <v>6412.9207750398082</v>
      </c>
      <c r="O13" s="402">
        <v>7065.417338995554</v>
      </c>
      <c r="P13" s="403">
        <v>7502.6120064271818</v>
      </c>
      <c r="Q13" s="402">
        <v>10110.401304122368</v>
      </c>
      <c r="R13" s="403">
        <v>11520.848422168121</v>
      </c>
      <c r="S13" s="402">
        <v>12803.871968801644</v>
      </c>
      <c r="T13" s="403">
        <v>14086.895515435162</v>
      </c>
    </row>
    <row r="14" spans="1:20" ht="24.95" customHeight="1" x14ac:dyDescent="0.25">
      <c r="B14" s="636"/>
      <c r="C14" s="637"/>
      <c r="D14" s="176">
        <v>350</v>
      </c>
      <c r="E14" s="402">
        <v>2283.0788864067722</v>
      </c>
      <c r="F14" s="403">
        <v>2446.532571114878</v>
      </c>
      <c r="G14" s="402">
        <v>2609.9862558229843</v>
      </c>
      <c r="H14" s="403">
        <v>2775.1975070333283</v>
      </c>
      <c r="I14" s="402">
        <v>3103.8624429517781</v>
      </c>
      <c r="J14" s="403">
        <v>3309.4977237135886</v>
      </c>
      <c r="K14" s="402">
        <v>3638.1626596320384</v>
      </c>
      <c r="L14" s="403">
        <v>4007.2516251019561</v>
      </c>
      <c r="M14" s="402">
        <v>4780.5808860865436</v>
      </c>
      <c r="N14" s="403">
        <v>5130.3366200318469</v>
      </c>
      <c r="O14" s="402">
        <v>5652.3338711964425</v>
      </c>
      <c r="P14" s="403">
        <v>6002.0896051417458</v>
      </c>
      <c r="Q14" s="402">
        <v>8088.3210432978931</v>
      </c>
      <c r="R14" s="403">
        <v>9216.6787377344972</v>
      </c>
      <c r="S14" s="402">
        <v>10243.097575041316</v>
      </c>
      <c r="T14" s="403">
        <v>11269.51641234813</v>
      </c>
    </row>
    <row r="15" spans="1:20" ht="24.95" customHeight="1" x14ac:dyDescent="0.25">
      <c r="B15" s="636"/>
      <c r="C15" s="637"/>
      <c r="D15" s="176">
        <v>250</v>
      </c>
      <c r="E15" s="402">
        <v>1902.5657386723103</v>
      </c>
      <c r="F15" s="403">
        <v>2038.7771425957314</v>
      </c>
      <c r="G15" s="402">
        <v>2174.9885465191537</v>
      </c>
      <c r="H15" s="403">
        <v>2312.6645891944399</v>
      </c>
      <c r="I15" s="402">
        <v>2586.5520357931482</v>
      </c>
      <c r="J15" s="403">
        <v>2757.9147697613239</v>
      </c>
      <c r="K15" s="402">
        <v>3031.8022163600322</v>
      </c>
      <c r="L15" s="403">
        <v>3339.3763542516299</v>
      </c>
      <c r="M15" s="402">
        <v>3983.8174050721195</v>
      </c>
      <c r="N15" s="403">
        <v>4275.2805166932048</v>
      </c>
      <c r="O15" s="402">
        <v>4710.2782259970363</v>
      </c>
      <c r="P15" s="403">
        <v>5001.7413376181212</v>
      </c>
      <c r="Q15" s="402">
        <v>6740.2675360815792</v>
      </c>
      <c r="R15" s="403">
        <v>7680.5656147787486</v>
      </c>
      <c r="S15" s="402">
        <v>8535.9146458677624</v>
      </c>
      <c r="T15" s="403">
        <v>9391.2636769567762</v>
      </c>
    </row>
    <row r="16" spans="1:20" ht="24.95" customHeight="1" x14ac:dyDescent="0.25">
      <c r="B16" s="636"/>
      <c r="C16" s="637"/>
      <c r="D16" s="176">
        <v>150</v>
      </c>
      <c r="E16" s="402">
        <v>1522.0525909378482</v>
      </c>
      <c r="F16" s="403">
        <v>1631.0217140765856</v>
      </c>
      <c r="G16" s="402">
        <v>1739.9908372153229</v>
      </c>
      <c r="H16" s="403">
        <v>1850.1316713555523</v>
      </c>
      <c r="I16" s="402">
        <v>2069.2416286345187</v>
      </c>
      <c r="J16" s="403">
        <v>2206.3318158090592</v>
      </c>
      <c r="K16" s="402">
        <v>2425.4417730880259</v>
      </c>
      <c r="L16" s="403">
        <v>2671.5010834013042</v>
      </c>
      <c r="M16" s="402">
        <v>3187.0539240576959</v>
      </c>
      <c r="N16" s="403">
        <v>3420.2244133545646</v>
      </c>
      <c r="O16" s="402">
        <v>3768.2225807976297</v>
      </c>
      <c r="P16" s="403">
        <v>4001.3930700944975</v>
      </c>
      <c r="Q16" s="402">
        <v>5392.2140288652627</v>
      </c>
      <c r="R16" s="403">
        <v>6144.4524918229981</v>
      </c>
      <c r="S16" s="402">
        <v>6828.7317166942112</v>
      </c>
      <c r="T16" s="403">
        <v>7513.0109415654224</v>
      </c>
    </row>
    <row r="17" spans="2:20" ht="24.95" customHeight="1" x14ac:dyDescent="0.25">
      <c r="B17" s="657" t="s">
        <v>6</v>
      </c>
      <c r="C17" s="658"/>
      <c r="D17" s="176" t="s">
        <v>544</v>
      </c>
      <c r="E17" s="402">
        <v>4136.0124753745877</v>
      </c>
      <c r="F17" s="403">
        <v>4432.1242230341995</v>
      </c>
      <c r="G17" s="402">
        <v>4728.2359706938123</v>
      </c>
      <c r="H17" s="403">
        <v>5027.5317156400879</v>
      </c>
      <c r="I17" s="402">
        <v>5622.9392082459744</v>
      </c>
      <c r="J17" s="403">
        <v>5995.4668907854875</v>
      </c>
      <c r="K17" s="402">
        <v>6590.874383391375</v>
      </c>
      <c r="L17" s="403">
        <v>7259.5138135904999</v>
      </c>
      <c r="M17" s="402">
        <v>8660.4726197220007</v>
      </c>
      <c r="N17" s="403">
        <v>9294.0880797678365</v>
      </c>
      <c r="O17" s="402">
        <v>10239.735273906603</v>
      </c>
      <c r="P17" s="403">
        <v>10873.350733952439</v>
      </c>
      <c r="Q17" s="402">
        <v>14652.755513220825</v>
      </c>
      <c r="R17" s="403">
        <v>16696.881771258151</v>
      </c>
      <c r="S17" s="402">
        <v>18556.33618666905</v>
      </c>
      <c r="T17" s="403">
        <v>20415.790602079949</v>
      </c>
    </row>
    <row r="18" spans="2:20" ht="24.95" customHeight="1" x14ac:dyDescent="0.25">
      <c r="B18" s="653"/>
      <c r="C18" s="655"/>
      <c r="D18" s="176" t="s">
        <v>545</v>
      </c>
      <c r="E18" s="402">
        <v>3424.618329610159</v>
      </c>
      <c r="F18" s="403">
        <v>3669.7988566723166</v>
      </c>
      <c r="G18" s="402">
        <v>3914.9793837344764</v>
      </c>
      <c r="H18" s="403">
        <v>4162.7962605499924</v>
      </c>
      <c r="I18" s="402">
        <v>4655.793664427667</v>
      </c>
      <c r="J18" s="403">
        <v>4964.2465855703831</v>
      </c>
      <c r="K18" s="402">
        <v>5457.2439894480585</v>
      </c>
      <c r="L18" s="403">
        <v>6010.8774376529345</v>
      </c>
      <c r="M18" s="402">
        <v>7170.8713291298154</v>
      </c>
      <c r="N18" s="403">
        <v>7695.5049300477694</v>
      </c>
      <c r="O18" s="402">
        <v>8478.5008067946656</v>
      </c>
      <c r="P18" s="403">
        <v>9003.1344077126196</v>
      </c>
      <c r="Q18" s="402">
        <v>12132.481564946842</v>
      </c>
      <c r="R18" s="403">
        <v>13825.018106601749</v>
      </c>
      <c r="S18" s="402">
        <v>15364.646362561973</v>
      </c>
      <c r="T18" s="403">
        <v>16904.274618522199</v>
      </c>
    </row>
    <row r="19" spans="2:20" ht="24.95" customHeight="1" x14ac:dyDescent="0.25">
      <c r="B19" s="628" t="s">
        <v>9</v>
      </c>
      <c r="C19" s="628"/>
      <c r="D19" s="247" t="s">
        <v>546</v>
      </c>
      <c r="E19" s="402">
        <v>4466.8934734045552</v>
      </c>
      <c r="F19" s="403">
        <v>4786.6941608769357</v>
      </c>
      <c r="G19" s="402">
        <v>5106.4948483493181</v>
      </c>
      <c r="H19" s="403">
        <v>5429.7342528912959</v>
      </c>
      <c r="I19" s="402">
        <v>6072.7743449056534</v>
      </c>
      <c r="J19" s="403">
        <v>6475.1042420483254</v>
      </c>
      <c r="K19" s="402">
        <v>7118.1443340626856</v>
      </c>
      <c r="L19" s="403">
        <v>7840.274918677741</v>
      </c>
      <c r="M19" s="402">
        <v>9353.3104292997614</v>
      </c>
      <c r="N19" s="403">
        <v>10037.615126149267</v>
      </c>
      <c r="O19" s="402">
        <v>11058.914095819131</v>
      </c>
      <c r="P19" s="403">
        <v>11743.218792668633</v>
      </c>
      <c r="Q19" s="402">
        <v>15824.975954278492</v>
      </c>
      <c r="R19" s="403">
        <v>18032.632312958805</v>
      </c>
      <c r="S19" s="402">
        <v>20040.843081602576</v>
      </c>
      <c r="T19" s="403">
        <v>22049.05385024635</v>
      </c>
    </row>
    <row r="20" spans="2:20" ht="24.95" customHeight="1" x14ac:dyDescent="0.25">
      <c r="B20" s="628"/>
      <c r="C20" s="628"/>
      <c r="D20" s="247" t="s">
        <v>547</v>
      </c>
      <c r="E20" s="402">
        <v>6617.6199605993406</v>
      </c>
      <c r="F20" s="403">
        <v>7091.39875685472</v>
      </c>
      <c r="G20" s="402">
        <v>7565.1775531101002</v>
      </c>
      <c r="H20" s="403">
        <v>8044.0507450241403</v>
      </c>
      <c r="I20" s="402">
        <v>8996.7027331935606</v>
      </c>
      <c r="J20" s="403">
        <v>9592.74702525678</v>
      </c>
      <c r="K20" s="402">
        <v>10545.3990134262</v>
      </c>
      <c r="L20" s="403">
        <v>11615.222101744801</v>
      </c>
      <c r="M20" s="402">
        <v>13856.7561915552</v>
      </c>
      <c r="N20" s="403">
        <v>14870.540927628539</v>
      </c>
      <c r="O20" s="402">
        <v>16383.576438250562</v>
      </c>
      <c r="P20" s="403">
        <v>17397.361174323902</v>
      </c>
      <c r="Q20" s="402">
        <v>23444.408821153324</v>
      </c>
      <c r="R20" s="403">
        <v>26715.010834013039</v>
      </c>
      <c r="S20" s="402">
        <v>29690.137898670477</v>
      </c>
      <c r="T20" s="403">
        <v>32665.264963327922</v>
      </c>
    </row>
    <row r="21" spans="2:20" s="263" customFormat="1" ht="24.95" customHeight="1" x14ac:dyDescent="0.25">
      <c r="B21" s="628"/>
      <c r="C21" s="628"/>
      <c r="D21" s="247" t="s">
        <v>549</v>
      </c>
      <c r="E21" s="402">
        <v>6617.6199605993406</v>
      </c>
      <c r="F21" s="403">
        <v>7091.39875685472</v>
      </c>
      <c r="G21" s="402">
        <v>7565.1775531101002</v>
      </c>
      <c r="H21" s="403">
        <v>8044.0507450241403</v>
      </c>
      <c r="I21" s="402">
        <v>8996.7027331935606</v>
      </c>
      <c r="J21" s="403">
        <v>9592.74702525678</v>
      </c>
      <c r="K21" s="402">
        <v>10545.3990134262</v>
      </c>
      <c r="L21" s="403">
        <v>11615.222101744801</v>
      </c>
      <c r="M21" s="402">
        <v>13856.7561915552</v>
      </c>
      <c r="N21" s="403">
        <v>14870.540927628539</v>
      </c>
      <c r="O21" s="402">
        <v>16383.576438250562</v>
      </c>
      <c r="P21" s="403">
        <v>17397.361174323902</v>
      </c>
      <c r="Q21" s="402">
        <v>23444.408821153324</v>
      </c>
      <c r="R21" s="403">
        <v>26715.010834013039</v>
      </c>
      <c r="S21" s="402">
        <v>29690.137898670477</v>
      </c>
      <c r="T21" s="403">
        <v>32665.264963327922</v>
      </c>
    </row>
    <row r="22" spans="2:20" ht="24.95" customHeight="1" x14ac:dyDescent="0.25">
      <c r="B22" s="410" t="s">
        <v>64</v>
      </c>
      <c r="C22" s="411" t="s">
        <v>18</v>
      </c>
      <c r="D22" s="176" t="s">
        <v>551</v>
      </c>
      <c r="E22" s="402">
        <v>4632.3339724195384</v>
      </c>
      <c r="F22" s="403">
        <v>4963.9791297983038</v>
      </c>
      <c r="G22" s="402">
        <v>5295.6242871770701</v>
      </c>
      <c r="H22" s="403">
        <v>5630.8355215168986</v>
      </c>
      <c r="I22" s="402">
        <v>6297.6919132354915</v>
      </c>
      <c r="J22" s="403">
        <v>6714.9229176797453</v>
      </c>
      <c r="K22" s="402">
        <v>7381.7793093983391</v>
      </c>
      <c r="L22" s="403">
        <v>8130.6554712213592</v>
      </c>
      <c r="M22" s="402">
        <v>9699.7293340886408</v>
      </c>
      <c r="N22" s="403">
        <v>10409.378649339978</v>
      </c>
      <c r="O22" s="402">
        <v>11468.503506775392</v>
      </c>
      <c r="P22" s="403">
        <v>12178.15282202673</v>
      </c>
      <c r="Q22" s="402">
        <v>16411.086174807322</v>
      </c>
      <c r="R22" s="403">
        <v>18700.507583809125</v>
      </c>
      <c r="S22" s="402">
        <v>22861.406181976272</v>
      </c>
      <c r="T22" s="403">
        <v>25152.254021762496</v>
      </c>
    </row>
    <row r="23" spans="2:20" ht="24.95" customHeight="1" x14ac:dyDescent="0.25">
      <c r="B23" s="629" t="s">
        <v>66</v>
      </c>
      <c r="C23" s="630" t="s">
        <v>24</v>
      </c>
      <c r="D23" s="176" t="s">
        <v>423</v>
      </c>
      <c r="E23" s="402">
        <v>669.27622965645742</v>
      </c>
      <c r="F23" s="403">
        <v>714.48899112706499</v>
      </c>
      <c r="G23" s="402">
        <v>759.06495314034009</v>
      </c>
      <c r="H23" s="403">
        <v>804.27771461094767</v>
      </c>
      <c r="I23" s="402">
        <v>893.42963863749753</v>
      </c>
      <c r="J23" s="403">
        <v>953.92558708408512</v>
      </c>
      <c r="K23" s="402">
        <v>1042.4407116533023</v>
      </c>
      <c r="L23" s="403">
        <v>1146.8758226558325</v>
      </c>
      <c r="M23" s="402">
        <v>1360.8404403195525</v>
      </c>
      <c r="N23" s="403">
        <v>1456.3603589194277</v>
      </c>
      <c r="O23" s="402">
        <v>1599.0034373619076</v>
      </c>
      <c r="P23" s="403">
        <v>1693.2497570471176</v>
      </c>
      <c r="Q23" s="402">
        <v>2272.1004637623601</v>
      </c>
      <c r="R23" s="403">
        <v>2589.2265935139449</v>
      </c>
      <c r="S23" s="402">
        <v>2868.1447558255795</v>
      </c>
      <c r="T23" s="403">
        <v>3147.0629181372155</v>
      </c>
    </row>
    <row r="24" spans="2:20" ht="24.95" customHeight="1" x14ac:dyDescent="0.25">
      <c r="B24" s="629"/>
      <c r="C24" s="630"/>
      <c r="D24" s="176" t="s">
        <v>552</v>
      </c>
      <c r="E24" s="402">
        <v>1323.5239921198684</v>
      </c>
      <c r="F24" s="403">
        <v>1418.279751370944</v>
      </c>
      <c r="G24" s="402">
        <v>1513.03551062202</v>
      </c>
      <c r="H24" s="403">
        <v>1608.8101490048282</v>
      </c>
      <c r="I24" s="402">
        <v>1799.3405466387119</v>
      </c>
      <c r="J24" s="403">
        <v>1918.5494050513562</v>
      </c>
      <c r="K24" s="402">
        <v>2109.0798026852403</v>
      </c>
      <c r="L24" s="403">
        <v>2323.0444203489601</v>
      </c>
      <c r="M24" s="402">
        <v>2771.3512383110401</v>
      </c>
      <c r="N24" s="403">
        <v>2974.108185525708</v>
      </c>
      <c r="O24" s="402">
        <v>3276.7152876501127</v>
      </c>
      <c r="P24" s="403">
        <v>3479.4722348647801</v>
      </c>
      <c r="Q24" s="402">
        <v>4688.881764230664</v>
      </c>
      <c r="R24" s="403">
        <v>5343.0021668026084</v>
      </c>
      <c r="S24" s="402">
        <v>5938.0275797340964</v>
      </c>
      <c r="T24" s="403">
        <v>6533.0529926655845</v>
      </c>
    </row>
    <row r="25" spans="2:20" s="335" customFormat="1" ht="24.95" customHeight="1" x14ac:dyDescent="0.25">
      <c r="B25" s="547"/>
      <c r="C25" s="548"/>
      <c r="D25" s="176" t="s">
        <v>1139</v>
      </c>
      <c r="E25" s="550">
        <v>1455.8763913318553</v>
      </c>
      <c r="F25" s="549">
        <v>1560.1077265080385</v>
      </c>
      <c r="G25" s="550">
        <v>1664.3390616842223</v>
      </c>
      <c r="H25" s="549">
        <v>1769.691163905311</v>
      </c>
      <c r="I25" s="550">
        <v>1979.2746013025833</v>
      </c>
      <c r="J25" s="549">
        <v>2110.404345556492</v>
      </c>
      <c r="K25" s="550">
        <v>2319.9877829537645</v>
      </c>
      <c r="L25" s="549">
        <v>2555.3488623838562</v>
      </c>
      <c r="M25" s="550">
        <v>3048.4863621421441</v>
      </c>
      <c r="N25" s="549">
        <v>3271.5190040782791</v>
      </c>
      <c r="O25" s="550">
        <v>3604.386816415124</v>
      </c>
      <c r="P25" s="549">
        <v>3827.4194583512585</v>
      </c>
      <c r="Q25" s="550">
        <v>5157.7699406537313</v>
      </c>
      <c r="R25" s="549">
        <v>5877.30238348287</v>
      </c>
      <c r="S25" s="550">
        <v>6531.8303377075063</v>
      </c>
      <c r="T25" s="549">
        <v>7186.3582919321434</v>
      </c>
    </row>
    <row r="26" spans="2:20" ht="24.95" customHeight="1" x14ac:dyDescent="0.25">
      <c r="B26" s="657" t="s">
        <v>23</v>
      </c>
      <c r="C26" s="658" t="s">
        <v>24</v>
      </c>
      <c r="D26" s="247" t="s">
        <v>430</v>
      </c>
      <c r="E26" s="402">
        <v>669.27622965645742</v>
      </c>
      <c r="F26" s="403">
        <v>714.48899112706499</v>
      </c>
      <c r="G26" s="402">
        <v>759.06495314034009</v>
      </c>
      <c r="H26" s="403">
        <v>804.27771461094767</v>
      </c>
      <c r="I26" s="402">
        <v>893.42963863749753</v>
      </c>
      <c r="J26" s="403">
        <v>953.92558708408512</v>
      </c>
      <c r="K26" s="402">
        <v>1042.4407116533023</v>
      </c>
      <c r="L26" s="403">
        <v>1146.8758226558325</v>
      </c>
      <c r="M26" s="402">
        <v>1360.8404403195525</v>
      </c>
      <c r="N26" s="403">
        <v>1456.3603589194277</v>
      </c>
      <c r="O26" s="402">
        <v>1599.0034373619076</v>
      </c>
      <c r="P26" s="403">
        <v>1693.2497570471176</v>
      </c>
      <c r="Q26" s="402">
        <v>2272.1004637623601</v>
      </c>
      <c r="R26" s="403">
        <v>2589.2265935139449</v>
      </c>
      <c r="S26" s="402">
        <v>2868.1447558255795</v>
      </c>
      <c r="T26" s="403">
        <v>3147.0629181372155</v>
      </c>
    </row>
    <row r="27" spans="2:20" ht="24.95" customHeight="1" x14ac:dyDescent="0.25">
      <c r="B27" s="652"/>
      <c r="C27" s="654"/>
      <c r="D27" s="247" t="s">
        <v>553</v>
      </c>
      <c r="E27" s="402">
        <v>1323.5239921198684</v>
      </c>
      <c r="F27" s="403">
        <v>1418.279751370944</v>
      </c>
      <c r="G27" s="402">
        <v>1513.03551062202</v>
      </c>
      <c r="H27" s="403">
        <v>1608.8101490048282</v>
      </c>
      <c r="I27" s="402">
        <v>1799.3405466387119</v>
      </c>
      <c r="J27" s="403">
        <v>1918.5494050513562</v>
      </c>
      <c r="K27" s="402">
        <v>2109.0798026852403</v>
      </c>
      <c r="L27" s="403">
        <v>2323.0444203489601</v>
      </c>
      <c r="M27" s="402">
        <v>2771.3512383110401</v>
      </c>
      <c r="N27" s="403">
        <v>2974.108185525708</v>
      </c>
      <c r="O27" s="402">
        <v>3276.7152876501127</v>
      </c>
      <c r="P27" s="403">
        <v>3479.4722348647801</v>
      </c>
      <c r="Q27" s="402">
        <v>4688.881764230664</v>
      </c>
      <c r="R27" s="403">
        <v>5343.0021668026084</v>
      </c>
      <c r="S27" s="402">
        <v>5938.0275797340964</v>
      </c>
      <c r="T27" s="403">
        <v>6533.0529926655845</v>
      </c>
    </row>
    <row r="28" spans="2:20" ht="24.95" customHeight="1" x14ac:dyDescent="0.25">
      <c r="B28" s="652"/>
      <c r="C28" s="654"/>
      <c r="D28" s="247" t="s">
        <v>554</v>
      </c>
      <c r="E28" s="402">
        <v>2481.607485224753</v>
      </c>
      <c r="F28" s="403">
        <v>2659.27453382052</v>
      </c>
      <c r="G28" s="402">
        <v>2836.9415824162875</v>
      </c>
      <c r="H28" s="403">
        <v>3016.5190293840524</v>
      </c>
      <c r="I28" s="402">
        <v>3373.7635249475852</v>
      </c>
      <c r="J28" s="403">
        <v>3597.2801344712921</v>
      </c>
      <c r="K28" s="402">
        <v>3954.5246300348249</v>
      </c>
      <c r="L28" s="403">
        <v>4355.7082881543001</v>
      </c>
      <c r="M28" s="402">
        <v>5196.2835718331999</v>
      </c>
      <c r="N28" s="403">
        <v>5576.4528478607026</v>
      </c>
      <c r="O28" s="402">
        <v>6143.8411643439604</v>
      </c>
      <c r="P28" s="403">
        <v>6524.010440371464</v>
      </c>
      <c r="Q28" s="402">
        <v>8791.6533079324945</v>
      </c>
      <c r="R28" s="403">
        <v>10018.12906275489</v>
      </c>
      <c r="S28" s="402">
        <v>11133.80171200143</v>
      </c>
      <c r="T28" s="403">
        <v>12249.474361247971</v>
      </c>
    </row>
    <row r="29" spans="2:20" ht="24.95" customHeight="1" x14ac:dyDescent="0.25">
      <c r="B29" s="652"/>
      <c r="C29" s="654"/>
      <c r="D29" s="247" t="s">
        <v>555</v>
      </c>
      <c r="E29" s="402">
        <v>3698.4149630688657</v>
      </c>
      <c r="F29" s="403">
        <v>3980.2734776574007</v>
      </c>
      <c r="G29" s="402">
        <v>4265.8531160313923</v>
      </c>
      <c r="H29" s="403">
        <v>4553.343152777381</v>
      </c>
      <c r="I29" s="402">
        <v>5120.8311422191773</v>
      </c>
      <c r="J29" s="403">
        <v>5448.5392177356525</v>
      </c>
      <c r="K29" s="402">
        <v>6019.748330962906</v>
      </c>
      <c r="L29" s="403">
        <v>6677.6895302788444</v>
      </c>
      <c r="M29" s="402">
        <v>7836.4208976142327</v>
      </c>
      <c r="N29" s="403">
        <v>8426.8336675199989</v>
      </c>
      <c r="O29" s="402">
        <v>9314.2386295524739</v>
      </c>
      <c r="P29" s="403">
        <v>9906.5119613509687</v>
      </c>
      <c r="Q29" s="402">
        <v>13191.882184234215</v>
      </c>
      <c r="R29" s="403">
        <v>15065.833477725953</v>
      </c>
      <c r="S29" s="402">
        <v>16776.885932645455</v>
      </c>
      <c r="T29" s="403">
        <v>18487.938387564955</v>
      </c>
    </row>
    <row r="30" spans="2:20" ht="24.95" customHeight="1" x14ac:dyDescent="0.25">
      <c r="B30" s="652"/>
      <c r="C30" s="654"/>
      <c r="D30" s="247" t="s">
        <v>747</v>
      </c>
      <c r="E30" s="402">
        <v>5371.5252451045199</v>
      </c>
      <c r="F30" s="403">
        <v>5796.6470254331098</v>
      </c>
      <c r="G30" s="402">
        <v>6230.6064747521605</v>
      </c>
      <c r="H30" s="403">
        <v>6666.4763224432072</v>
      </c>
      <c r="I30" s="402">
        <v>7523.0491159676167</v>
      </c>
      <c r="J30" s="403">
        <v>7994.0204572241491</v>
      </c>
      <c r="K30" s="402">
        <v>8859.4309197390176</v>
      </c>
      <c r="L30" s="403">
        <v>9870.4137382000936</v>
      </c>
      <c r="M30" s="402">
        <v>11466.60972056315</v>
      </c>
      <c r="N30" s="403">
        <v>12346.107294551533</v>
      </c>
      <c r="O30" s="402">
        <v>13673.535144214178</v>
      </c>
      <c r="P30" s="403">
        <v>14557.451552697788</v>
      </c>
      <c r="Q30" s="402">
        <v>19242.196889149083</v>
      </c>
      <c r="R30" s="403">
        <v>22006.427048311169</v>
      </c>
      <c r="S30" s="402">
        <v>24536.126736030987</v>
      </c>
      <c r="T30" s="403">
        <v>27065.826423750812</v>
      </c>
    </row>
    <row r="31" spans="2:20" s="335" customFormat="1" ht="24.95" customHeight="1" x14ac:dyDescent="0.25">
      <c r="B31" s="652"/>
      <c r="C31" s="654"/>
      <c r="D31" s="247" t="s">
        <v>1187</v>
      </c>
      <c r="E31" s="309">
        <v>1861.2056139185647</v>
      </c>
      <c r="F31" s="309">
        <v>1994.4559003653899</v>
      </c>
      <c r="G31" s="309">
        <v>2127.7061868122155</v>
      </c>
      <c r="H31" s="309">
        <v>2262.3892720380395</v>
      </c>
      <c r="I31" s="309">
        <v>2530.3226437106887</v>
      </c>
      <c r="J31" s="309">
        <v>2697.9601008534692</v>
      </c>
      <c r="K31" s="309">
        <v>2965.8934725261188</v>
      </c>
      <c r="L31" s="309">
        <v>3266.7812161157253</v>
      </c>
      <c r="M31" s="309">
        <v>3897.2126788749001</v>
      </c>
      <c r="N31" s="309">
        <v>4182.339635895527</v>
      </c>
      <c r="O31" s="309">
        <v>4607.8808732579701</v>
      </c>
      <c r="P31" s="309">
        <v>4893.0078302785978</v>
      </c>
      <c r="Q31" s="309">
        <v>6593.7399809493709</v>
      </c>
      <c r="R31" s="309">
        <v>7513.5967970661668</v>
      </c>
      <c r="S31" s="309">
        <v>8350.3512840010717</v>
      </c>
      <c r="T31" s="309">
        <v>9187.1057709359775</v>
      </c>
    </row>
    <row r="32" spans="2:20" s="335" customFormat="1" ht="24.95" customHeight="1" x14ac:dyDescent="0.25">
      <c r="B32" s="652"/>
      <c r="C32" s="654"/>
      <c r="D32" s="247" t="s">
        <v>1188</v>
      </c>
      <c r="E32" s="309">
        <v>2773.8112223016492</v>
      </c>
      <c r="F32" s="309">
        <v>2985.2051082430507</v>
      </c>
      <c r="G32" s="309">
        <v>3199.3898370235443</v>
      </c>
      <c r="H32" s="309">
        <v>3415.0073645830362</v>
      </c>
      <c r="I32" s="309">
        <v>3840.6233566643832</v>
      </c>
      <c r="J32" s="309">
        <v>4086.4044133017396</v>
      </c>
      <c r="K32" s="309">
        <v>4514.8112482221795</v>
      </c>
      <c r="L32" s="309">
        <v>5008.2671477091326</v>
      </c>
      <c r="M32" s="309">
        <v>5877.3156732106745</v>
      </c>
      <c r="N32" s="309">
        <v>6320.1252506399987</v>
      </c>
      <c r="O32" s="309">
        <v>6985.6789721643545</v>
      </c>
      <c r="P32" s="309">
        <v>7429.883971013227</v>
      </c>
      <c r="Q32" s="309">
        <v>9893.9116381756612</v>
      </c>
      <c r="R32" s="309">
        <v>11299.375108294464</v>
      </c>
      <c r="S32" s="309">
        <v>12582.664449484091</v>
      </c>
      <c r="T32" s="309">
        <v>13865.953790673717</v>
      </c>
    </row>
    <row r="33" spans="2:20" s="335" customFormat="1" ht="24.95" customHeight="1" x14ac:dyDescent="0.25">
      <c r="B33" s="653"/>
      <c r="C33" s="655"/>
      <c r="D33" s="247" t="s">
        <v>1189</v>
      </c>
      <c r="E33" s="309">
        <v>4028.6439338283899</v>
      </c>
      <c r="F33" s="309">
        <v>4347.485269074833</v>
      </c>
      <c r="G33" s="309">
        <v>4672.9548560641206</v>
      </c>
      <c r="H33" s="309">
        <v>4999.8572418324056</v>
      </c>
      <c r="I33" s="309">
        <v>5642.2868369757125</v>
      </c>
      <c r="J33" s="309">
        <v>5995.5153429181119</v>
      </c>
      <c r="K33" s="309">
        <v>6644.5731898042632</v>
      </c>
      <c r="L33" s="309">
        <v>7402.8103036500697</v>
      </c>
      <c r="M33" s="309">
        <v>8599.9572904223623</v>
      </c>
      <c r="N33" s="309">
        <v>9259.5804709136501</v>
      </c>
      <c r="O33" s="309">
        <v>10255.151358160632</v>
      </c>
      <c r="P33" s="309">
        <v>10918.08866452334</v>
      </c>
      <c r="Q33" s="309">
        <v>14431.647666861814</v>
      </c>
      <c r="R33" s="309">
        <v>16504.820286233375</v>
      </c>
      <c r="S33" s="309">
        <v>18402.09505202324</v>
      </c>
      <c r="T33" s="309">
        <v>20299.369817813109</v>
      </c>
    </row>
    <row r="34" spans="2:20" ht="24.95" customHeight="1" x14ac:dyDescent="0.25">
      <c r="B34" s="652"/>
      <c r="C34" s="654"/>
      <c r="D34" s="259" t="s">
        <v>556</v>
      </c>
      <c r="E34" s="402">
        <v>3639.6909783296378</v>
      </c>
      <c r="F34" s="403">
        <v>3900.2693162700962</v>
      </c>
      <c r="G34" s="402">
        <v>4160.8476542105554</v>
      </c>
      <c r="H34" s="403">
        <v>4424.2279097632772</v>
      </c>
      <c r="I34" s="402">
        <v>4948.1865032564583</v>
      </c>
      <c r="J34" s="403">
        <v>5276.0108638912288</v>
      </c>
      <c r="K34" s="402">
        <v>5799.9694573844108</v>
      </c>
      <c r="L34" s="403">
        <v>6388.3721559596415</v>
      </c>
      <c r="M34" s="402">
        <v>7621.2159053553605</v>
      </c>
      <c r="N34" s="403">
        <v>8178.7975101956981</v>
      </c>
      <c r="O34" s="402">
        <v>9010.9670410378094</v>
      </c>
      <c r="P34" s="403">
        <v>9568.548645878147</v>
      </c>
      <c r="Q34" s="402">
        <v>12894.424851634329</v>
      </c>
      <c r="R34" s="403">
        <v>14693.255958707174</v>
      </c>
      <c r="S34" s="402">
        <v>16329.575844268764</v>
      </c>
      <c r="T34" s="403">
        <v>17965.895729830358</v>
      </c>
    </row>
    <row r="35" spans="2:20" ht="24.95" customHeight="1" x14ac:dyDescent="0.25">
      <c r="B35" s="653"/>
      <c r="C35" s="655"/>
      <c r="D35" s="176" t="s">
        <v>557</v>
      </c>
      <c r="E35" s="402">
        <v>3639.6909783296378</v>
      </c>
      <c r="F35" s="403">
        <v>3900.2693162700962</v>
      </c>
      <c r="G35" s="402">
        <v>4160.8476542105554</v>
      </c>
      <c r="H35" s="403">
        <v>4424.2279097632772</v>
      </c>
      <c r="I35" s="402">
        <v>4948.1865032564583</v>
      </c>
      <c r="J35" s="403">
        <v>5276.0108638912288</v>
      </c>
      <c r="K35" s="402">
        <v>5799.9694573844108</v>
      </c>
      <c r="L35" s="403">
        <v>6388.3721559596415</v>
      </c>
      <c r="M35" s="402">
        <v>7621.2159053553605</v>
      </c>
      <c r="N35" s="403">
        <v>8178.7975101956981</v>
      </c>
      <c r="O35" s="402">
        <v>9010.9670410378094</v>
      </c>
      <c r="P35" s="403">
        <v>9568.548645878147</v>
      </c>
      <c r="Q35" s="402">
        <v>12894.424851634329</v>
      </c>
      <c r="R35" s="403">
        <v>14693.255958707174</v>
      </c>
      <c r="S35" s="402">
        <v>16329.575844268764</v>
      </c>
      <c r="T35" s="403">
        <v>17965.895729830358</v>
      </c>
    </row>
    <row r="36" spans="2:20" ht="24.95" customHeight="1" x14ac:dyDescent="0.25">
      <c r="B36" s="656"/>
      <c r="C36" s="656"/>
      <c r="D36" s="176" t="s">
        <v>558</v>
      </c>
      <c r="E36" s="649" t="s">
        <v>32</v>
      </c>
      <c r="F36" s="649"/>
      <c r="G36" s="649"/>
      <c r="H36" s="649"/>
      <c r="I36" s="649"/>
      <c r="J36" s="649"/>
      <c r="K36" s="649"/>
      <c r="L36" s="649"/>
      <c r="M36" s="649"/>
      <c r="N36" s="649"/>
      <c r="O36" s="649"/>
      <c r="P36" s="649"/>
      <c r="Q36" s="649"/>
      <c r="R36" s="649"/>
      <c r="S36" s="649"/>
      <c r="T36" s="649"/>
    </row>
    <row r="37" spans="2:20" ht="3" customHeight="1" x14ac:dyDescent="0.25">
      <c r="B37" s="41"/>
      <c r="C37" s="41"/>
      <c r="D37" s="42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</row>
    <row r="38" spans="2:20" ht="10.5" customHeight="1" x14ac:dyDescent="0.25">
      <c r="B38" s="45"/>
      <c r="C38" s="41"/>
      <c r="D38" s="46"/>
      <c r="E38" s="418"/>
      <c r="H38" s="417"/>
      <c r="K38" s="634"/>
      <c r="L38" s="634"/>
      <c r="M38" s="634"/>
      <c r="N38" s="634"/>
      <c r="O38" s="634"/>
      <c r="P38" s="634"/>
      <c r="Q38" s="634"/>
      <c r="R38" s="634"/>
      <c r="S38" s="634"/>
      <c r="T38" s="634"/>
    </row>
    <row r="39" spans="2:20" ht="2.25" hidden="1" customHeight="1" x14ac:dyDescent="0.25">
      <c r="D39" s="7"/>
      <c r="H39" s="417"/>
    </row>
    <row r="40" spans="2:20" ht="10.5" customHeight="1" x14ac:dyDescent="0.25">
      <c r="B40" s="47" t="s">
        <v>34</v>
      </c>
      <c r="C40" s="48" t="s">
        <v>35</v>
      </c>
      <c r="D40" s="7"/>
      <c r="H40" s="417"/>
    </row>
    <row r="41" spans="2:20" s="70" customFormat="1" ht="21.75" customHeight="1" x14ac:dyDescent="0.25">
      <c r="B41" s="47" t="s">
        <v>2</v>
      </c>
      <c r="C41" s="626" t="s">
        <v>395</v>
      </c>
      <c r="D41" s="650"/>
      <c r="E41" s="650"/>
      <c r="F41" s="650"/>
      <c r="G41" s="650"/>
      <c r="H41" s="650"/>
      <c r="I41" s="650"/>
      <c r="J41" s="650"/>
      <c r="K41" s="650"/>
      <c r="L41" s="650"/>
      <c r="M41" s="650"/>
      <c r="N41" s="650"/>
      <c r="O41" s="650"/>
      <c r="P41" s="650"/>
      <c r="Q41" s="650"/>
      <c r="R41" s="650"/>
      <c r="S41" s="650"/>
      <c r="T41" s="650"/>
    </row>
    <row r="42" spans="2:20" ht="1.5" customHeight="1" x14ac:dyDescent="0.25">
      <c r="D42" s="7"/>
      <c r="H42" s="417"/>
    </row>
    <row r="43" spans="2:20" ht="12" customHeight="1" x14ac:dyDescent="0.25">
      <c r="B43" s="49" t="s">
        <v>36</v>
      </c>
      <c r="D43" s="7"/>
      <c r="H43" s="417"/>
    </row>
    <row r="44" spans="2:20" s="50" customFormat="1" ht="11.25" customHeight="1" x14ac:dyDescent="0.15">
      <c r="B44" s="795" t="s">
        <v>174</v>
      </c>
      <c r="C44" s="795"/>
      <c r="D44" s="795"/>
      <c r="E44" s="795"/>
      <c r="F44" s="795"/>
      <c r="G44" s="795"/>
      <c r="H44" s="795"/>
      <c r="I44" s="795"/>
      <c r="J44" s="795"/>
      <c r="K44" s="795"/>
      <c r="L44" s="795"/>
      <c r="M44" s="795"/>
      <c r="N44" s="795"/>
      <c r="O44" s="795"/>
      <c r="P44" s="795"/>
      <c r="Q44" s="795"/>
      <c r="R44" s="795"/>
      <c r="S44" s="795"/>
      <c r="T44" s="795"/>
    </row>
    <row r="45" spans="2:20" s="50" customFormat="1" ht="11.25" customHeight="1" x14ac:dyDescent="0.15">
      <c r="B45" s="795"/>
      <c r="C45" s="795"/>
      <c r="D45" s="795"/>
      <c r="E45" s="795"/>
      <c r="F45" s="795"/>
      <c r="G45" s="795"/>
      <c r="H45" s="795"/>
      <c r="I45" s="795"/>
      <c r="J45" s="795"/>
      <c r="K45" s="795"/>
      <c r="L45" s="795"/>
      <c r="M45" s="795"/>
      <c r="N45" s="795"/>
      <c r="O45" s="795"/>
      <c r="P45" s="795"/>
      <c r="Q45" s="795"/>
      <c r="R45" s="795"/>
      <c r="S45" s="795"/>
      <c r="T45" s="795"/>
    </row>
    <row r="46" spans="2:20" s="50" customFormat="1" ht="8.25" customHeight="1" x14ac:dyDescent="0.15">
      <c r="B46" s="627" t="s">
        <v>83</v>
      </c>
      <c r="C46" s="627"/>
      <c r="D46" s="627"/>
      <c r="E46" s="627"/>
      <c r="F46" s="627"/>
      <c r="G46" s="627"/>
      <c r="H46" s="627"/>
      <c r="I46" s="627"/>
      <c r="J46" s="627"/>
      <c r="K46" s="627"/>
      <c r="L46" s="627"/>
      <c r="M46" s="627"/>
      <c r="N46" s="627"/>
      <c r="O46" s="627"/>
      <c r="P46" s="627"/>
      <c r="Q46" s="627"/>
      <c r="R46" s="627"/>
      <c r="S46" s="627"/>
      <c r="T46" s="627"/>
    </row>
    <row r="47" spans="2:20" s="50" customFormat="1" ht="11.25" customHeight="1" x14ac:dyDescent="0.15">
      <c r="B47" s="627"/>
      <c r="C47" s="627"/>
      <c r="D47" s="627"/>
      <c r="E47" s="627"/>
      <c r="F47" s="627"/>
      <c r="G47" s="627"/>
      <c r="H47" s="627"/>
      <c r="I47" s="627"/>
      <c r="J47" s="627"/>
      <c r="K47" s="627"/>
      <c r="L47" s="627"/>
      <c r="M47" s="627"/>
      <c r="N47" s="627"/>
      <c r="O47" s="627"/>
      <c r="P47" s="627"/>
      <c r="Q47" s="627"/>
      <c r="R47" s="627"/>
      <c r="S47" s="627"/>
      <c r="T47" s="627"/>
    </row>
    <row r="48" spans="2:20" s="50" customFormat="1" ht="9.75" customHeight="1" x14ac:dyDescent="0.15">
      <c r="B48" s="648" t="s">
        <v>84</v>
      </c>
      <c r="C48" s="648"/>
      <c r="D48" s="648"/>
      <c r="E48" s="648"/>
      <c r="F48" s="648"/>
      <c r="G48" s="648"/>
      <c r="H48" s="648"/>
      <c r="I48" s="648"/>
      <c r="J48" s="648"/>
      <c r="K48" s="648"/>
      <c r="L48" s="648"/>
      <c r="M48" s="648"/>
      <c r="N48" s="648"/>
      <c r="O48" s="648"/>
      <c r="P48" s="648"/>
      <c r="Q48" s="648"/>
      <c r="R48" s="648"/>
      <c r="S48" s="648"/>
      <c r="T48" s="648"/>
    </row>
    <row r="49" spans="2:20" s="50" customFormat="1" ht="9.75" customHeight="1" x14ac:dyDescent="0.15">
      <c r="B49" s="648" t="s">
        <v>85</v>
      </c>
      <c r="C49" s="648"/>
      <c r="D49" s="648"/>
      <c r="E49" s="648"/>
      <c r="F49" s="648"/>
      <c r="G49" s="648"/>
      <c r="H49" s="648"/>
      <c r="I49" s="648"/>
      <c r="J49" s="648"/>
      <c r="K49" s="648"/>
      <c r="L49" s="648"/>
      <c r="M49" s="648"/>
      <c r="N49" s="648"/>
      <c r="O49" s="648"/>
      <c r="P49" s="648"/>
      <c r="Q49" s="648"/>
      <c r="R49" s="648"/>
      <c r="S49" s="648"/>
      <c r="T49" s="648"/>
    </row>
  </sheetData>
  <mergeCells count="41">
    <mergeCell ref="B34:B35"/>
    <mergeCell ref="C34:C35"/>
    <mergeCell ref="B36:C36"/>
    <mergeCell ref="B17:C18"/>
    <mergeCell ref="B19:C21"/>
    <mergeCell ref="B26:B33"/>
    <mergeCell ref="C26:C33"/>
    <mergeCell ref="B23:B24"/>
    <mergeCell ref="C23:C24"/>
    <mergeCell ref="B48:T48"/>
    <mergeCell ref="B49:T49"/>
    <mergeCell ref="E36:T36"/>
    <mergeCell ref="K38:T38"/>
    <mergeCell ref="C41:T41"/>
    <mergeCell ref="B44:T45"/>
    <mergeCell ref="B46:T47"/>
    <mergeCell ref="B4:T4"/>
    <mergeCell ref="B6:D7"/>
    <mergeCell ref="E6:E7"/>
    <mergeCell ref="I6:I7"/>
    <mergeCell ref="J6:J7"/>
    <mergeCell ref="K6:K7"/>
    <mergeCell ref="L6:L7"/>
    <mergeCell ref="M6:M7"/>
    <mergeCell ref="B1:T1"/>
    <mergeCell ref="D2:G2"/>
    <mergeCell ref="H2:K2"/>
    <mergeCell ref="L2:S2"/>
    <mergeCell ref="D3:G3"/>
    <mergeCell ref="H3:K3"/>
    <mergeCell ref="L3:S3"/>
    <mergeCell ref="L8:L9"/>
    <mergeCell ref="M8:M9"/>
    <mergeCell ref="B9:D9"/>
    <mergeCell ref="B11:B16"/>
    <mergeCell ref="C11:C16"/>
    <mergeCell ref="B8:D8"/>
    <mergeCell ref="E8:E9"/>
    <mergeCell ref="I8:I9"/>
    <mergeCell ref="J8:J9"/>
    <mergeCell ref="K8:K9"/>
  </mergeCells>
  <pageMargins left="0.19685039370078741" right="0.19685039370078741" top="0" bottom="0" header="0.31496062992125984" footer="0.31496062992125984"/>
  <pageSetup paperSize="9" scale="75" firstPageNumber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F0"/>
    <pageSetUpPr fitToPage="1"/>
  </sheetPr>
  <dimension ref="A1:T46"/>
  <sheetViews>
    <sheetView zoomScale="85" zoomScaleNormal="85" zoomScaleSheetLayoutView="142" workbookViewId="0">
      <selection sqref="A1:A2"/>
    </sheetView>
  </sheetViews>
  <sheetFormatPr defaultRowHeight="15" x14ac:dyDescent="0.25"/>
  <cols>
    <col min="2" max="3" width="2.7109375" style="335" customWidth="1"/>
    <col min="4" max="4" width="26.7109375" style="335" customWidth="1"/>
    <col min="5" max="20" width="5.7109375" style="335" customWidth="1"/>
  </cols>
  <sheetData>
    <row r="1" spans="1:20" ht="13.5" customHeight="1" x14ac:dyDescent="0.25">
      <c r="A1" s="613"/>
      <c r="B1" s="643" t="s">
        <v>387</v>
      </c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</row>
    <row r="2" spans="1:20" s="9" customFormat="1" ht="12" x14ac:dyDescent="0.2">
      <c r="A2" s="614"/>
      <c r="B2" s="51"/>
      <c r="C2" s="52"/>
      <c r="D2" s="676" t="s">
        <v>39</v>
      </c>
      <c r="E2" s="676"/>
      <c r="F2" s="676"/>
      <c r="G2" s="676"/>
      <c r="H2" s="676" t="s">
        <v>40</v>
      </c>
      <c r="I2" s="676"/>
      <c r="J2" s="676"/>
      <c r="K2" s="676"/>
      <c r="L2" s="676" t="s">
        <v>41</v>
      </c>
      <c r="M2" s="676"/>
      <c r="N2" s="676"/>
      <c r="O2" s="676"/>
      <c r="P2" s="676"/>
      <c r="Q2" s="676"/>
      <c r="R2" s="676"/>
      <c r="S2" s="676"/>
      <c r="T2" s="51"/>
    </row>
    <row r="3" spans="1:20" s="9" customFormat="1" ht="21.75" customHeight="1" x14ac:dyDescent="0.2">
      <c r="D3" s="793" t="s">
        <v>169</v>
      </c>
      <c r="E3" s="793"/>
      <c r="F3" s="793"/>
      <c r="G3" s="793"/>
      <c r="H3" s="793" t="s">
        <v>42</v>
      </c>
      <c r="I3" s="793"/>
      <c r="J3" s="793"/>
      <c r="K3" s="793"/>
      <c r="L3" s="796" t="s">
        <v>710</v>
      </c>
      <c r="M3" s="797"/>
      <c r="N3" s="797"/>
      <c r="O3" s="797"/>
      <c r="P3" s="797"/>
      <c r="Q3" s="797"/>
      <c r="R3" s="797"/>
      <c r="S3" s="798"/>
      <c r="T3" s="51"/>
    </row>
    <row r="4" spans="1:20" ht="18.75" customHeight="1" x14ac:dyDescent="0.25">
      <c r="B4" s="715" t="s">
        <v>175</v>
      </c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715"/>
      <c r="S4" s="715"/>
      <c r="T4" s="715"/>
    </row>
    <row r="5" spans="1:20" ht="0.75" customHeight="1" x14ac:dyDescent="0.25">
      <c r="D5" s="7"/>
      <c r="H5" s="417"/>
    </row>
    <row r="6" spans="1:20" s="13" customFormat="1" ht="9.75" customHeight="1" x14ac:dyDescent="0.2">
      <c r="B6" s="664" t="s">
        <v>3</v>
      </c>
      <c r="C6" s="664"/>
      <c r="D6" s="664"/>
      <c r="E6" s="665">
        <v>100</v>
      </c>
      <c r="F6" s="413"/>
      <c r="G6" s="388">
        <v>115</v>
      </c>
      <c r="H6" s="387">
        <v>80</v>
      </c>
      <c r="I6" s="666">
        <v>150</v>
      </c>
      <c r="J6" s="666">
        <v>160</v>
      </c>
      <c r="K6" s="666">
        <v>180</v>
      </c>
      <c r="L6" s="666">
        <v>200</v>
      </c>
      <c r="M6" s="666">
        <v>230</v>
      </c>
      <c r="N6" s="55" t="s">
        <v>2</v>
      </c>
      <c r="O6" s="55" t="s">
        <v>2</v>
      </c>
      <c r="P6" s="55" t="s">
        <v>2</v>
      </c>
      <c r="Q6" s="55" t="s">
        <v>2</v>
      </c>
      <c r="R6" s="55" t="s">
        <v>2</v>
      </c>
      <c r="S6" s="55" t="s">
        <v>2</v>
      </c>
      <c r="T6" s="55" t="s">
        <v>2</v>
      </c>
    </row>
    <row r="7" spans="1:20" s="13" customFormat="1" ht="10.5" customHeight="1" x14ac:dyDescent="0.2">
      <c r="B7" s="664"/>
      <c r="C7" s="664"/>
      <c r="D7" s="664"/>
      <c r="E7" s="665"/>
      <c r="F7" s="414">
        <v>110</v>
      </c>
      <c r="G7" s="339">
        <v>120</v>
      </c>
      <c r="H7" s="386" t="s">
        <v>45</v>
      </c>
      <c r="I7" s="666"/>
      <c r="J7" s="666"/>
      <c r="K7" s="666"/>
      <c r="L7" s="666"/>
      <c r="M7" s="666"/>
      <c r="N7" s="339">
        <v>250</v>
      </c>
      <c r="O7" s="339">
        <v>280</v>
      </c>
      <c r="P7" s="339">
        <v>300</v>
      </c>
      <c r="Q7" s="339">
        <v>350</v>
      </c>
      <c r="R7" s="339">
        <v>400</v>
      </c>
      <c r="S7" s="339">
        <v>450</v>
      </c>
      <c r="T7" s="339">
        <v>500</v>
      </c>
    </row>
    <row r="8" spans="1:20" s="13" customFormat="1" ht="11.25" customHeight="1" x14ac:dyDescent="0.2">
      <c r="B8" s="661" t="s">
        <v>46</v>
      </c>
      <c r="C8" s="661"/>
      <c r="D8" s="661"/>
      <c r="E8" s="662" t="s">
        <v>47</v>
      </c>
      <c r="F8" s="415" t="s">
        <v>48</v>
      </c>
      <c r="G8" s="338" t="s">
        <v>49</v>
      </c>
      <c r="H8" s="61">
        <v>130</v>
      </c>
      <c r="I8" s="659" t="s">
        <v>50</v>
      </c>
      <c r="J8" s="659" t="s">
        <v>51</v>
      </c>
      <c r="K8" s="659" t="s">
        <v>52</v>
      </c>
      <c r="L8" s="659" t="s">
        <v>53</v>
      </c>
      <c r="M8" s="659" t="s">
        <v>54</v>
      </c>
      <c r="N8" s="338" t="s">
        <v>55</v>
      </c>
      <c r="O8" s="338" t="s">
        <v>56</v>
      </c>
      <c r="P8" s="338" t="s">
        <v>57</v>
      </c>
      <c r="Q8" s="338" t="s">
        <v>58</v>
      </c>
      <c r="R8" s="338" t="s">
        <v>59</v>
      </c>
      <c r="S8" s="338" t="s">
        <v>60</v>
      </c>
      <c r="T8" s="338" t="s">
        <v>61</v>
      </c>
    </row>
    <row r="9" spans="1:20" s="13" customFormat="1" ht="9.75" customHeight="1" x14ac:dyDescent="0.25">
      <c r="B9" s="660"/>
      <c r="C9" s="660"/>
      <c r="D9" s="660"/>
      <c r="E9" s="662"/>
      <c r="F9" s="416"/>
      <c r="G9" s="385"/>
      <c r="H9" s="386" t="s">
        <v>62</v>
      </c>
      <c r="I9" s="659"/>
      <c r="J9" s="659"/>
      <c r="K9" s="659"/>
      <c r="L9" s="659"/>
      <c r="M9" s="659"/>
      <c r="N9" s="385"/>
      <c r="O9" s="385"/>
      <c r="P9" s="385"/>
      <c r="Q9" s="385"/>
      <c r="R9" s="385"/>
      <c r="S9" s="385"/>
      <c r="T9" s="385"/>
    </row>
    <row r="10" spans="1:20" s="232" customFormat="1" ht="3" customHeight="1" x14ac:dyDescent="0.25">
      <c r="E10" s="238"/>
      <c r="F10" s="238"/>
      <c r="G10" s="238"/>
      <c r="H10" s="231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</row>
    <row r="11" spans="1:20" ht="24.95" customHeight="1" x14ac:dyDescent="0.25">
      <c r="B11" s="636" t="s">
        <v>4</v>
      </c>
      <c r="C11" s="637" t="s">
        <v>559</v>
      </c>
      <c r="D11" s="241">
        <v>1000</v>
      </c>
      <c r="E11" s="402">
        <v>3424.618329610159</v>
      </c>
      <c r="F11" s="403">
        <v>3669.7988566723175</v>
      </c>
      <c r="G11" s="402">
        <v>3914.9793837344764</v>
      </c>
      <c r="H11" s="403">
        <v>4162.7962605499924</v>
      </c>
      <c r="I11" s="402">
        <v>4655.793664427667</v>
      </c>
      <c r="J11" s="403">
        <v>4964.2465855703831</v>
      </c>
      <c r="K11" s="402">
        <v>5457.2439894480585</v>
      </c>
      <c r="L11" s="403">
        <v>6010.8774376529327</v>
      </c>
      <c r="M11" s="402">
        <v>7170.8713291298154</v>
      </c>
      <c r="N11" s="403">
        <v>7695.5049300477685</v>
      </c>
      <c r="O11" s="402">
        <v>8478.5008067946656</v>
      </c>
      <c r="P11" s="403">
        <v>9003.1344077126178</v>
      </c>
      <c r="Q11" s="402">
        <v>12132.481564946844</v>
      </c>
      <c r="R11" s="403">
        <v>13825.018106601745</v>
      </c>
      <c r="S11" s="402">
        <v>15364.646362561973</v>
      </c>
      <c r="T11" s="403">
        <v>16904.274618522199</v>
      </c>
    </row>
    <row r="12" spans="1:20" ht="24.95" customHeight="1" x14ac:dyDescent="0.25">
      <c r="B12" s="636"/>
      <c r="C12" s="637"/>
      <c r="D12" s="176">
        <v>750</v>
      </c>
      <c r="E12" s="402">
        <v>2910.925580168635</v>
      </c>
      <c r="F12" s="403">
        <v>3119.3290281714694</v>
      </c>
      <c r="G12" s="402">
        <v>3327.7324761743048</v>
      </c>
      <c r="H12" s="403">
        <v>3538.3768214674942</v>
      </c>
      <c r="I12" s="402">
        <v>3957.4246147635172</v>
      </c>
      <c r="J12" s="403">
        <v>4219.6095977348259</v>
      </c>
      <c r="K12" s="402">
        <v>4638.6573910308498</v>
      </c>
      <c r="L12" s="403">
        <v>5109.245822004993</v>
      </c>
      <c r="M12" s="402">
        <v>6095.2406297603429</v>
      </c>
      <c r="N12" s="403">
        <v>6541.1791905406035</v>
      </c>
      <c r="O12" s="402">
        <v>7206.7256857754664</v>
      </c>
      <c r="P12" s="403">
        <v>7652.6642465557252</v>
      </c>
      <c r="Q12" s="402">
        <v>10312.609330204816</v>
      </c>
      <c r="R12" s="403">
        <v>11751.265390611487</v>
      </c>
      <c r="S12" s="402">
        <v>13059.949408177674</v>
      </c>
      <c r="T12" s="403">
        <v>14368.633425743867</v>
      </c>
    </row>
    <row r="13" spans="1:20" ht="24.95" customHeight="1" x14ac:dyDescent="0.25">
      <c r="B13" s="636"/>
      <c r="C13" s="637"/>
      <c r="D13" s="176">
        <v>500</v>
      </c>
      <c r="E13" s="402">
        <v>2568.4637472076188</v>
      </c>
      <c r="F13" s="403">
        <v>2752.349142504238</v>
      </c>
      <c r="G13" s="402">
        <v>2936.2345378008577</v>
      </c>
      <c r="H13" s="403">
        <v>3122.0971954124948</v>
      </c>
      <c r="I13" s="402">
        <v>3491.8452483207507</v>
      </c>
      <c r="J13" s="403">
        <v>3723.1849391777873</v>
      </c>
      <c r="K13" s="402">
        <v>4092.9329920860432</v>
      </c>
      <c r="L13" s="403">
        <v>4508.1580782397004</v>
      </c>
      <c r="M13" s="402">
        <v>5378.1534968473616</v>
      </c>
      <c r="N13" s="403">
        <v>5771.6286975358262</v>
      </c>
      <c r="O13" s="402">
        <v>6358.8756050959992</v>
      </c>
      <c r="P13" s="403">
        <v>6752.3508057844629</v>
      </c>
      <c r="Q13" s="402">
        <v>9099.361173710131</v>
      </c>
      <c r="R13" s="403">
        <v>10368.76357995131</v>
      </c>
      <c r="S13" s="402">
        <v>11523.484771921479</v>
      </c>
      <c r="T13" s="403">
        <v>12678.205963891649</v>
      </c>
    </row>
    <row r="14" spans="1:20" ht="24.95" customHeight="1" x14ac:dyDescent="0.25">
      <c r="B14" s="636"/>
      <c r="C14" s="637"/>
      <c r="D14" s="176">
        <v>350</v>
      </c>
      <c r="E14" s="402">
        <v>2054.7709977660952</v>
      </c>
      <c r="F14" s="403">
        <v>2201.8793140033904</v>
      </c>
      <c r="G14" s="402">
        <v>2348.987630240686</v>
      </c>
      <c r="H14" s="403">
        <v>2497.6777563299956</v>
      </c>
      <c r="I14" s="402">
        <v>2793.4761986566004</v>
      </c>
      <c r="J14" s="403">
        <v>2978.5479513422297</v>
      </c>
      <c r="K14" s="402">
        <v>3274.3463936688354</v>
      </c>
      <c r="L14" s="403">
        <v>3606.5264625917607</v>
      </c>
      <c r="M14" s="402">
        <v>4302.52279747789</v>
      </c>
      <c r="N14" s="403">
        <v>4617.3029580286611</v>
      </c>
      <c r="O14" s="402">
        <v>5087.1004840767991</v>
      </c>
      <c r="P14" s="403">
        <v>5401.8806446275712</v>
      </c>
      <c r="Q14" s="402">
        <v>7279.4889389681066</v>
      </c>
      <c r="R14" s="403">
        <v>8295.010863961048</v>
      </c>
      <c r="S14" s="402">
        <v>9218.7878175371825</v>
      </c>
      <c r="T14" s="403">
        <v>10142.564771113321</v>
      </c>
    </row>
    <row r="15" spans="1:20" ht="24.95" customHeight="1" x14ac:dyDescent="0.25">
      <c r="B15" s="636"/>
      <c r="C15" s="637"/>
      <c r="D15" s="176">
        <v>250</v>
      </c>
      <c r="E15" s="402">
        <v>1712.3091648050795</v>
      </c>
      <c r="F15" s="403">
        <v>1834.8994283361587</v>
      </c>
      <c r="G15" s="402">
        <v>1957.4896918672382</v>
      </c>
      <c r="H15" s="403">
        <v>2081.3981302749962</v>
      </c>
      <c r="I15" s="402">
        <v>2327.8968322138335</v>
      </c>
      <c r="J15" s="403">
        <v>2482.1232927851916</v>
      </c>
      <c r="K15" s="402">
        <v>2728.6219947240293</v>
      </c>
      <c r="L15" s="403">
        <v>3005.4387188264664</v>
      </c>
      <c r="M15" s="402">
        <v>3585.4356645649077</v>
      </c>
      <c r="N15" s="403">
        <v>3847.7524650238843</v>
      </c>
      <c r="O15" s="402">
        <v>4239.2504033973328</v>
      </c>
      <c r="P15" s="403">
        <v>4501.5672038563089</v>
      </c>
      <c r="Q15" s="402">
        <v>6066.2407824734219</v>
      </c>
      <c r="R15" s="403">
        <v>6912.5090533008724</v>
      </c>
      <c r="S15" s="402">
        <v>7682.3231812809863</v>
      </c>
      <c r="T15" s="403">
        <v>8452.1373092610993</v>
      </c>
    </row>
    <row r="16" spans="1:20" ht="24.95" customHeight="1" x14ac:dyDescent="0.25">
      <c r="B16" s="636"/>
      <c r="C16" s="637"/>
      <c r="D16" s="176">
        <v>150</v>
      </c>
      <c r="E16" s="402">
        <v>1369.8473318440635</v>
      </c>
      <c r="F16" s="403">
        <v>1467.9195426689273</v>
      </c>
      <c r="G16" s="402">
        <v>1565.9917534937908</v>
      </c>
      <c r="H16" s="403">
        <v>1665.1185042199972</v>
      </c>
      <c r="I16" s="402">
        <v>1862.317465771067</v>
      </c>
      <c r="J16" s="403">
        <v>1985.5591799999997</v>
      </c>
      <c r="K16" s="402">
        <v>2182.8975957792236</v>
      </c>
      <c r="L16" s="403">
        <v>2404.3509750611734</v>
      </c>
      <c r="M16" s="402">
        <v>2868.3485316519264</v>
      </c>
      <c r="N16" s="403">
        <v>3078.2019720191079</v>
      </c>
      <c r="O16" s="402">
        <v>3391.4003227178659</v>
      </c>
      <c r="P16" s="403">
        <v>3601.2537630850484</v>
      </c>
      <c r="Q16" s="402">
        <v>4852.9926259787371</v>
      </c>
      <c r="R16" s="403">
        <v>5530.0072426406987</v>
      </c>
      <c r="S16" s="402">
        <v>6145.8585450247892</v>
      </c>
      <c r="T16" s="403">
        <v>6761.7098474088789</v>
      </c>
    </row>
    <row r="17" spans="2:20" ht="24.95" customHeight="1" x14ac:dyDescent="0.25">
      <c r="B17" s="657" t="s">
        <v>6</v>
      </c>
      <c r="C17" s="658"/>
      <c r="D17" s="176" t="s">
        <v>560</v>
      </c>
      <c r="E17" s="402">
        <v>3722.4112278371294</v>
      </c>
      <c r="F17" s="403">
        <v>3988.9118007307807</v>
      </c>
      <c r="G17" s="402">
        <v>4255.4123736244319</v>
      </c>
      <c r="H17" s="403">
        <v>4524.778544076079</v>
      </c>
      <c r="I17" s="402">
        <v>5060.6452874213774</v>
      </c>
      <c r="J17" s="403">
        <v>5395.9202017069392</v>
      </c>
      <c r="K17" s="402">
        <v>5931.7869450522385</v>
      </c>
      <c r="L17" s="403">
        <v>6533.5624322314488</v>
      </c>
      <c r="M17" s="402">
        <v>7794.4253577498002</v>
      </c>
      <c r="N17" s="403">
        <v>8364.6792717910539</v>
      </c>
      <c r="O17" s="402">
        <v>9215.7617465159419</v>
      </c>
      <c r="P17" s="403">
        <v>9786.0156605571956</v>
      </c>
      <c r="Q17" s="402">
        <v>13187.479961898745</v>
      </c>
      <c r="R17" s="403">
        <v>15027.193594132334</v>
      </c>
      <c r="S17" s="402">
        <v>16700.702568002143</v>
      </c>
      <c r="T17" s="403">
        <v>18374.211541871955</v>
      </c>
    </row>
    <row r="18" spans="2:20" ht="24.95" customHeight="1" x14ac:dyDescent="0.25">
      <c r="B18" s="653"/>
      <c r="C18" s="655"/>
      <c r="D18" s="176" t="s">
        <v>561</v>
      </c>
      <c r="E18" s="402">
        <v>3082.1564966491428</v>
      </c>
      <c r="F18" s="403">
        <v>3302.818971005086</v>
      </c>
      <c r="G18" s="402">
        <v>3523.4814453610293</v>
      </c>
      <c r="H18" s="403">
        <v>3746.5166344949935</v>
      </c>
      <c r="I18" s="402">
        <v>4190.2142979849004</v>
      </c>
      <c r="J18" s="403">
        <v>4467.821927013345</v>
      </c>
      <c r="K18" s="402">
        <v>4911.5195905032533</v>
      </c>
      <c r="L18" s="403">
        <v>5409.7896938876402</v>
      </c>
      <c r="M18" s="402">
        <v>6453.7841962168341</v>
      </c>
      <c r="N18" s="403">
        <v>6925.9544370429921</v>
      </c>
      <c r="O18" s="402">
        <v>7630.6507261151983</v>
      </c>
      <c r="P18" s="403">
        <v>8102.8209669413573</v>
      </c>
      <c r="Q18" s="402">
        <v>10919.233408452159</v>
      </c>
      <c r="R18" s="403">
        <v>12442.516295941572</v>
      </c>
      <c r="S18" s="402">
        <v>13828.181726305775</v>
      </c>
      <c r="T18" s="403">
        <v>15213.847156669979</v>
      </c>
    </row>
    <row r="19" spans="2:20" ht="24.95" customHeight="1" x14ac:dyDescent="0.25">
      <c r="B19" s="628" t="s">
        <v>9</v>
      </c>
      <c r="C19" s="628"/>
      <c r="D19" s="247" t="s">
        <v>562</v>
      </c>
      <c r="E19" s="402">
        <v>4020.2041260641004</v>
      </c>
      <c r="F19" s="403">
        <v>4308.0247447892434</v>
      </c>
      <c r="G19" s="402">
        <v>4595.845363514386</v>
      </c>
      <c r="H19" s="403">
        <v>4886.7608276021665</v>
      </c>
      <c r="I19" s="402">
        <v>5465.4969104150878</v>
      </c>
      <c r="J19" s="403">
        <v>5827.5938178434944</v>
      </c>
      <c r="K19" s="402">
        <v>6406.3299006564175</v>
      </c>
      <c r="L19" s="403">
        <v>7056.2474268099659</v>
      </c>
      <c r="M19" s="402">
        <v>8417.9793863697851</v>
      </c>
      <c r="N19" s="403">
        <v>9033.8536135343402</v>
      </c>
      <c r="O19" s="402">
        <v>9953.0226862372183</v>
      </c>
      <c r="P19" s="403">
        <v>10568.896913401772</v>
      </c>
      <c r="Q19" s="402">
        <v>14242.478358850645</v>
      </c>
      <c r="R19" s="403">
        <v>16229.369081662924</v>
      </c>
      <c r="S19" s="402">
        <v>18036.758773442318</v>
      </c>
      <c r="T19" s="403">
        <v>19844.148465221715</v>
      </c>
    </row>
    <row r="20" spans="2:20" ht="24.95" customHeight="1" x14ac:dyDescent="0.25">
      <c r="B20" s="628"/>
      <c r="C20" s="628"/>
      <c r="D20" s="247" t="s">
        <v>563</v>
      </c>
      <c r="E20" s="402">
        <v>5955.8579645394066</v>
      </c>
      <c r="F20" s="403">
        <v>6382.2588811692485</v>
      </c>
      <c r="G20" s="402">
        <v>6808.6597977990914</v>
      </c>
      <c r="H20" s="403">
        <v>7239.645670521727</v>
      </c>
      <c r="I20" s="402">
        <v>8097.0324598742045</v>
      </c>
      <c r="J20" s="403">
        <v>8633.4723227311024</v>
      </c>
      <c r="K20" s="402">
        <v>9490.8591120835808</v>
      </c>
      <c r="L20" s="403">
        <v>10453.699891570319</v>
      </c>
      <c r="M20" s="402">
        <v>12471.08057239968</v>
      </c>
      <c r="N20" s="403">
        <v>13383.486834865686</v>
      </c>
      <c r="O20" s="402">
        <v>14745.218794425506</v>
      </c>
      <c r="P20" s="403">
        <v>15657.625056891511</v>
      </c>
      <c r="Q20" s="402">
        <v>21099.96793903799</v>
      </c>
      <c r="R20" s="403">
        <v>24043.509750611738</v>
      </c>
      <c r="S20" s="402">
        <v>26721.124108803433</v>
      </c>
      <c r="T20" s="403">
        <v>29398.738466995132</v>
      </c>
    </row>
    <row r="21" spans="2:20" s="263" customFormat="1" ht="24.95" customHeight="1" x14ac:dyDescent="0.25">
      <c r="B21" s="628"/>
      <c r="C21" s="628"/>
      <c r="D21" s="247" t="s">
        <v>564</v>
      </c>
      <c r="E21" s="402">
        <v>5955.8579645394066</v>
      </c>
      <c r="F21" s="403">
        <v>6382.2588811692485</v>
      </c>
      <c r="G21" s="402">
        <v>6808.6597977990914</v>
      </c>
      <c r="H21" s="403">
        <v>7239.645670521727</v>
      </c>
      <c r="I21" s="402">
        <v>8097.0324598742045</v>
      </c>
      <c r="J21" s="403">
        <v>8633.4723227311024</v>
      </c>
      <c r="K21" s="402">
        <v>9490.8591120835808</v>
      </c>
      <c r="L21" s="403">
        <v>10453.699891570319</v>
      </c>
      <c r="M21" s="402">
        <v>12471.08057239968</v>
      </c>
      <c r="N21" s="403">
        <v>13383.486834865686</v>
      </c>
      <c r="O21" s="402">
        <v>14745.218794425506</v>
      </c>
      <c r="P21" s="403">
        <v>15657.625056891511</v>
      </c>
      <c r="Q21" s="402">
        <v>21099.96793903799</v>
      </c>
      <c r="R21" s="403">
        <v>24043.509750611738</v>
      </c>
      <c r="S21" s="402">
        <v>26721.124108803433</v>
      </c>
      <c r="T21" s="403">
        <v>29398.738466995132</v>
      </c>
    </row>
    <row r="22" spans="2:20" ht="24.95" customHeight="1" x14ac:dyDescent="0.25">
      <c r="B22" s="410" t="s">
        <v>64</v>
      </c>
      <c r="C22" s="411" t="s">
        <v>18</v>
      </c>
      <c r="D22" s="176" t="s">
        <v>565</v>
      </c>
      <c r="E22" s="402">
        <v>4400.7172737985611</v>
      </c>
      <c r="F22" s="403">
        <v>4715.7801733083888</v>
      </c>
      <c r="G22" s="402">
        <v>5030.8430728182157</v>
      </c>
      <c r="H22" s="403">
        <v>5349.293745441053</v>
      </c>
      <c r="I22" s="402">
        <v>5982.8073175737172</v>
      </c>
      <c r="J22" s="403">
        <v>6379.1767717957582</v>
      </c>
      <c r="K22" s="402">
        <v>7012.6903439284224</v>
      </c>
      <c r="L22" s="403">
        <v>7724.1226976602911</v>
      </c>
      <c r="M22" s="402">
        <v>9214.7428673842078</v>
      </c>
      <c r="N22" s="403">
        <v>9888.9097168729786</v>
      </c>
      <c r="O22" s="402">
        <v>10895.078331436622</v>
      </c>
      <c r="P22" s="403">
        <v>11569.245180925393</v>
      </c>
      <c r="Q22" s="402">
        <v>15590.531866066956</v>
      </c>
      <c r="R22" s="403">
        <v>17765.482204618667</v>
      </c>
      <c r="S22" s="402">
        <v>21718.335872877455</v>
      </c>
      <c r="T22" s="403">
        <v>23894.641320674375</v>
      </c>
    </row>
    <row r="23" spans="2:20" ht="24.95" customHeight="1" x14ac:dyDescent="0.25">
      <c r="B23" s="629" t="s">
        <v>66</v>
      </c>
      <c r="C23" s="630" t="s">
        <v>24</v>
      </c>
      <c r="D23" s="176" t="s">
        <v>423</v>
      </c>
      <c r="E23" s="402">
        <v>669.27622965645742</v>
      </c>
      <c r="F23" s="403">
        <v>714.48899112706499</v>
      </c>
      <c r="G23" s="402">
        <v>759.06495314034009</v>
      </c>
      <c r="H23" s="403">
        <v>804.27771461094767</v>
      </c>
      <c r="I23" s="402">
        <v>893.42963863749753</v>
      </c>
      <c r="J23" s="403">
        <v>953.92558708408512</v>
      </c>
      <c r="K23" s="402">
        <v>1042.4407116533023</v>
      </c>
      <c r="L23" s="403">
        <v>1146.8758226558325</v>
      </c>
      <c r="M23" s="402">
        <v>1360.8404403195525</v>
      </c>
      <c r="N23" s="403">
        <v>1456.3603589194277</v>
      </c>
      <c r="O23" s="402">
        <v>1599.0034373619076</v>
      </c>
      <c r="P23" s="403">
        <v>1693.2497570471176</v>
      </c>
      <c r="Q23" s="402">
        <v>2272.1004637623601</v>
      </c>
      <c r="R23" s="403">
        <v>2589.2265935139449</v>
      </c>
      <c r="S23" s="402">
        <v>2868.1447558255795</v>
      </c>
      <c r="T23" s="403">
        <v>3147.0629181372155</v>
      </c>
    </row>
    <row r="24" spans="2:20" ht="24.95" customHeight="1" x14ac:dyDescent="0.25">
      <c r="B24" s="629"/>
      <c r="C24" s="630"/>
      <c r="D24" s="176" t="s">
        <v>552</v>
      </c>
      <c r="E24" s="402">
        <v>1323.5239921198684</v>
      </c>
      <c r="F24" s="403">
        <v>1418.279751370944</v>
      </c>
      <c r="G24" s="402">
        <v>1513.03551062202</v>
      </c>
      <c r="H24" s="403">
        <v>1608.8101490048282</v>
      </c>
      <c r="I24" s="402">
        <v>1799.3405466387119</v>
      </c>
      <c r="J24" s="403">
        <v>1918.5494050513562</v>
      </c>
      <c r="K24" s="402">
        <v>2109.0798026852403</v>
      </c>
      <c r="L24" s="403">
        <v>2323.0444203489601</v>
      </c>
      <c r="M24" s="402">
        <v>2771.3512383110401</v>
      </c>
      <c r="N24" s="403">
        <v>2974.108185525708</v>
      </c>
      <c r="O24" s="402">
        <v>3276.7152876501127</v>
      </c>
      <c r="P24" s="403">
        <v>3479.4722348647801</v>
      </c>
      <c r="Q24" s="402">
        <v>4688.881764230664</v>
      </c>
      <c r="R24" s="403">
        <v>5343.0021668026084</v>
      </c>
      <c r="S24" s="402">
        <v>5938.0275797340964</v>
      </c>
      <c r="T24" s="403">
        <v>6533.0529926655845</v>
      </c>
    </row>
    <row r="25" spans="2:20" ht="24.95" customHeight="1" x14ac:dyDescent="0.25">
      <c r="B25" s="685" t="s">
        <v>23</v>
      </c>
      <c r="C25" s="686" t="s">
        <v>24</v>
      </c>
      <c r="D25" s="247" t="s">
        <v>430</v>
      </c>
      <c r="E25" s="402">
        <v>669.27622965645742</v>
      </c>
      <c r="F25" s="403">
        <v>714.48899112706499</v>
      </c>
      <c r="G25" s="402">
        <v>759.06495314034009</v>
      </c>
      <c r="H25" s="403">
        <v>804.27771461094767</v>
      </c>
      <c r="I25" s="402">
        <v>893.42963863749753</v>
      </c>
      <c r="J25" s="403">
        <v>953.92558708408512</v>
      </c>
      <c r="K25" s="402">
        <v>1042.4407116533023</v>
      </c>
      <c r="L25" s="403">
        <v>1146.8758226558325</v>
      </c>
      <c r="M25" s="402">
        <v>1360.8404403195525</v>
      </c>
      <c r="N25" s="403">
        <v>1456.3603589194277</v>
      </c>
      <c r="O25" s="402">
        <v>1599.0034373619076</v>
      </c>
      <c r="P25" s="403">
        <v>1693.2497570471176</v>
      </c>
      <c r="Q25" s="402">
        <v>2272.1004637623601</v>
      </c>
      <c r="R25" s="403">
        <v>2589.2265935139449</v>
      </c>
      <c r="S25" s="402">
        <v>2868.1447558255795</v>
      </c>
      <c r="T25" s="403">
        <v>3147.0629181372155</v>
      </c>
    </row>
    <row r="26" spans="2:20" ht="24.95" customHeight="1" x14ac:dyDescent="0.25">
      <c r="B26" s="677"/>
      <c r="C26" s="679"/>
      <c r="D26" s="247" t="s">
        <v>553</v>
      </c>
      <c r="E26" s="402">
        <v>1323.5239921198684</v>
      </c>
      <c r="F26" s="403">
        <v>1418.279751370944</v>
      </c>
      <c r="G26" s="402">
        <v>1513.03551062202</v>
      </c>
      <c r="H26" s="403">
        <v>1608.8101490048282</v>
      </c>
      <c r="I26" s="402">
        <v>1799.3405466387119</v>
      </c>
      <c r="J26" s="403">
        <v>1918.5494050513562</v>
      </c>
      <c r="K26" s="402">
        <v>2109.0798026852403</v>
      </c>
      <c r="L26" s="403">
        <v>2323.0444203489601</v>
      </c>
      <c r="M26" s="402">
        <v>2771.3512383110401</v>
      </c>
      <c r="N26" s="403">
        <v>2974.108185525708</v>
      </c>
      <c r="O26" s="402">
        <v>3276.7152876501127</v>
      </c>
      <c r="P26" s="403">
        <v>3479.4722348647801</v>
      </c>
      <c r="Q26" s="402">
        <v>4688.881764230664</v>
      </c>
      <c r="R26" s="403">
        <v>5343.0021668026084</v>
      </c>
      <c r="S26" s="402">
        <v>5938.0275797340964</v>
      </c>
      <c r="T26" s="403">
        <v>6533.0529926655845</v>
      </c>
    </row>
    <row r="27" spans="2:20" ht="24.95" customHeight="1" x14ac:dyDescent="0.25">
      <c r="B27" s="677"/>
      <c r="C27" s="679"/>
      <c r="D27" s="247" t="s">
        <v>566</v>
      </c>
      <c r="E27" s="402">
        <v>2481.607485224753</v>
      </c>
      <c r="F27" s="403">
        <v>2659.27453382052</v>
      </c>
      <c r="G27" s="402">
        <v>2836.9415824162875</v>
      </c>
      <c r="H27" s="403">
        <v>3016.5190293840524</v>
      </c>
      <c r="I27" s="402">
        <v>3373.7635249475852</v>
      </c>
      <c r="J27" s="403">
        <v>3597.2801344712921</v>
      </c>
      <c r="K27" s="402">
        <v>3954.5246300348249</v>
      </c>
      <c r="L27" s="403">
        <v>4355.7082881543001</v>
      </c>
      <c r="M27" s="402">
        <v>5196.2835718331999</v>
      </c>
      <c r="N27" s="403">
        <v>5576.4528478607026</v>
      </c>
      <c r="O27" s="402">
        <v>6143.8411643439604</v>
      </c>
      <c r="P27" s="403">
        <v>6524.010440371464</v>
      </c>
      <c r="Q27" s="402">
        <v>8791.6533079324945</v>
      </c>
      <c r="R27" s="403">
        <v>10018.12906275489</v>
      </c>
      <c r="S27" s="402">
        <v>11133.80171200143</v>
      </c>
      <c r="T27" s="403">
        <v>12249.474361247971</v>
      </c>
    </row>
    <row r="28" spans="2:20" ht="24.95" customHeight="1" x14ac:dyDescent="0.25">
      <c r="B28" s="677"/>
      <c r="C28" s="679"/>
      <c r="D28" s="247" t="s">
        <v>555</v>
      </c>
      <c r="E28" s="402">
        <v>3698.4149630688657</v>
      </c>
      <c r="F28" s="403">
        <v>3980.2734776574007</v>
      </c>
      <c r="G28" s="402">
        <v>4265.8531160313923</v>
      </c>
      <c r="H28" s="403">
        <v>4553.343152777381</v>
      </c>
      <c r="I28" s="402">
        <v>5120.8311422191773</v>
      </c>
      <c r="J28" s="403">
        <v>5448.5392177356525</v>
      </c>
      <c r="K28" s="402">
        <v>6019.748330962906</v>
      </c>
      <c r="L28" s="403">
        <v>6677.6895302788444</v>
      </c>
      <c r="M28" s="402">
        <v>7836.4208976142327</v>
      </c>
      <c r="N28" s="403">
        <v>8426.8336675199989</v>
      </c>
      <c r="O28" s="402">
        <v>9314.2386295524739</v>
      </c>
      <c r="P28" s="403">
        <v>9906.5119613509687</v>
      </c>
      <c r="Q28" s="402">
        <v>13191.882184234215</v>
      </c>
      <c r="R28" s="403">
        <v>15065.833477725953</v>
      </c>
      <c r="S28" s="402">
        <v>16776.885932645455</v>
      </c>
      <c r="T28" s="403">
        <v>18487.938387564955</v>
      </c>
    </row>
    <row r="29" spans="2:20" ht="24.95" customHeight="1" x14ac:dyDescent="0.25">
      <c r="B29" s="678"/>
      <c r="C29" s="680"/>
      <c r="D29" s="247" t="s">
        <v>747</v>
      </c>
      <c r="E29" s="402">
        <v>5371.5252451045199</v>
      </c>
      <c r="F29" s="403">
        <v>5796.6470254331098</v>
      </c>
      <c r="G29" s="402">
        <v>6230.6064747521605</v>
      </c>
      <c r="H29" s="403">
        <v>6666.4763224432072</v>
      </c>
      <c r="I29" s="402">
        <v>7523.0491159676167</v>
      </c>
      <c r="J29" s="403">
        <v>7994.0204572241491</v>
      </c>
      <c r="K29" s="402">
        <v>8859.4309197390176</v>
      </c>
      <c r="L29" s="403">
        <v>9870.4137382000936</v>
      </c>
      <c r="M29" s="402">
        <v>11466.60972056315</v>
      </c>
      <c r="N29" s="403">
        <v>12346.107294551533</v>
      </c>
      <c r="O29" s="402">
        <v>13673.535144214178</v>
      </c>
      <c r="P29" s="403">
        <v>14557.451552697788</v>
      </c>
      <c r="Q29" s="402">
        <v>19242.196889149083</v>
      </c>
      <c r="R29" s="403">
        <v>22006.427048311169</v>
      </c>
      <c r="S29" s="402">
        <v>24536.126736030987</v>
      </c>
      <c r="T29" s="403">
        <v>27065.826423750812</v>
      </c>
    </row>
    <row r="30" spans="2:20" ht="24.95" customHeight="1" x14ac:dyDescent="0.25">
      <c r="B30" s="652"/>
      <c r="C30" s="654"/>
      <c r="D30" s="246" t="s">
        <v>567</v>
      </c>
      <c r="E30" s="402">
        <v>3275.7218804966737</v>
      </c>
      <c r="F30" s="403">
        <v>3510.2423846430866</v>
      </c>
      <c r="G30" s="402">
        <v>3744.7628887895007</v>
      </c>
      <c r="H30" s="403">
        <v>3981.8051187869505</v>
      </c>
      <c r="I30" s="402">
        <v>4453.3678529308127</v>
      </c>
      <c r="J30" s="403">
        <v>4748.4097775021064</v>
      </c>
      <c r="K30" s="402">
        <v>5219.9725116459704</v>
      </c>
      <c r="L30" s="403">
        <v>5749.5349403636765</v>
      </c>
      <c r="M30" s="402">
        <v>6859.0943148198248</v>
      </c>
      <c r="N30" s="403">
        <v>7360.9177591761272</v>
      </c>
      <c r="O30" s="402">
        <v>8109.8703369340292</v>
      </c>
      <c r="P30" s="403">
        <v>8611.6937812903325</v>
      </c>
      <c r="Q30" s="402">
        <v>11604.982366470897</v>
      </c>
      <c r="R30" s="403">
        <v>13223.930362836456</v>
      </c>
      <c r="S30" s="402">
        <v>14696.618259841889</v>
      </c>
      <c r="T30" s="403">
        <v>16169.306156847322</v>
      </c>
    </row>
    <row r="31" spans="2:20" ht="24.95" customHeight="1" x14ac:dyDescent="0.25">
      <c r="B31" s="653"/>
      <c r="C31" s="655"/>
      <c r="D31" s="176" t="s">
        <v>568</v>
      </c>
      <c r="E31" s="402">
        <v>3275.7218804966737</v>
      </c>
      <c r="F31" s="403">
        <v>3510.2423846430866</v>
      </c>
      <c r="G31" s="402">
        <v>3744.7628887895007</v>
      </c>
      <c r="H31" s="403">
        <v>3981.8051187869505</v>
      </c>
      <c r="I31" s="402">
        <v>4453.3678529308127</v>
      </c>
      <c r="J31" s="403">
        <v>4748.4097775021064</v>
      </c>
      <c r="K31" s="402">
        <v>5219.9725116459704</v>
      </c>
      <c r="L31" s="403">
        <v>5749.5349403636765</v>
      </c>
      <c r="M31" s="402">
        <v>6859.0943148198248</v>
      </c>
      <c r="N31" s="403">
        <v>7360.9177591761272</v>
      </c>
      <c r="O31" s="402">
        <v>8109.8703369340292</v>
      </c>
      <c r="P31" s="403">
        <v>8611.6937812903325</v>
      </c>
      <c r="Q31" s="402">
        <v>11604.982366470897</v>
      </c>
      <c r="R31" s="403">
        <v>13223.930362836456</v>
      </c>
      <c r="S31" s="402">
        <v>14696.618259841889</v>
      </c>
      <c r="T31" s="403">
        <v>16169.306156847322</v>
      </c>
    </row>
    <row r="32" spans="2:20" ht="24.95" customHeight="1" x14ac:dyDescent="0.25">
      <c r="B32" s="656"/>
      <c r="C32" s="656"/>
      <c r="D32" s="176" t="s">
        <v>569</v>
      </c>
      <c r="E32" s="649" t="s">
        <v>32</v>
      </c>
      <c r="F32" s="649"/>
      <c r="G32" s="649"/>
      <c r="H32" s="649"/>
      <c r="I32" s="649"/>
      <c r="J32" s="649"/>
      <c r="K32" s="649"/>
      <c r="L32" s="649"/>
      <c r="M32" s="649"/>
      <c r="N32" s="649"/>
      <c r="O32" s="649"/>
      <c r="P32" s="649"/>
      <c r="Q32" s="649"/>
      <c r="R32" s="649"/>
      <c r="S32" s="649"/>
      <c r="T32" s="649"/>
    </row>
    <row r="33" spans="2:20" ht="2.25" customHeight="1" x14ac:dyDescent="0.25">
      <c r="B33" s="41"/>
      <c r="C33" s="41"/>
      <c r="D33" s="42"/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  <c r="T33" s="418"/>
    </row>
    <row r="34" spans="2:20" ht="12" customHeight="1" x14ac:dyDescent="0.25">
      <c r="B34" s="45"/>
      <c r="C34" s="41"/>
      <c r="D34" s="46"/>
      <c r="E34" s="418"/>
      <c r="H34" s="417"/>
      <c r="K34" s="634"/>
      <c r="L34" s="634"/>
      <c r="M34" s="634"/>
      <c r="N34" s="634"/>
      <c r="O34" s="634"/>
      <c r="P34" s="634"/>
      <c r="Q34" s="634"/>
      <c r="R34" s="634"/>
      <c r="S34" s="634"/>
      <c r="T34" s="634"/>
    </row>
    <row r="35" spans="2:20" ht="0.75" customHeight="1" x14ac:dyDescent="0.25">
      <c r="D35" s="7"/>
      <c r="H35" s="417"/>
    </row>
    <row r="36" spans="2:20" ht="10.5" customHeight="1" x14ac:dyDescent="0.25">
      <c r="B36" s="47" t="s">
        <v>34</v>
      </c>
      <c r="C36" s="48" t="s">
        <v>35</v>
      </c>
      <c r="D36" s="7"/>
      <c r="H36" s="417"/>
    </row>
    <row r="37" spans="2:20" s="70" customFormat="1" ht="21.75" customHeight="1" x14ac:dyDescent="0.25">
      <c r="B37" s="47" t="s">
        <v>2</v>
      </c>
      <c r="C37" s="626" t="s">
        <v>395</v>
      </c>
      <c r="D37" s="650"/>
      <c r="E37" s="650"/>
      <c r="F37" s="650"/>
      <c r="G37" s="650"/>
      <c r="H37" s="650"/>
      <c r="I37" s="650"/>
      <c r="J37" s="650"/>
      <c r="K37" s="650"/>
      <c r="L37" s="650"/>
      <c r="M37" s="650"/>
      <c r="N37" s="650"/>
      <c r="O37" s="650"/>
      <c r="P37" s="650"/>
      <c r="Q37" s="650"/>
      <c r="R37" s="650"/>
      <c r="S37" s="650"/>
      <c r="T37" s="650"/>
    </row>
    <row r="38" spans="2:20" ht="0.75" hidden="1" customHeight="1" x14ac:dyDescent="0.25">
      <c r="D38" s="7"/>
      <c r="H38" s="417"/>
    </row>
    <row r="39" spans="2:20" ht="11.25" customHeight="1" x14ac:dyDescent="0.25">
      <c r="B39" s="49" t="s">
        <v>36</v>
      </c>
      <c r="D39" s="7"/>
      <c r="H39" s="417"/>
    </row>
    <row r="40" spans="2:20" s="50" customFormat="1" ht="11.25" customHeight="1" x14ac:dyDescent="0.15">
      <c r="B40" s="795" t="s">
        <v>174</v>
      </c>
      <c r="C40" s="795"/>
      <c r="D40" s="795"/>
      <c r="E40" s="795"/>
      <c r="F40" s="795"/>
      <c r="G40" s="795"/>
      <c r="H40" s="795"/>
      <c r="I40" s="795"/>
      <c r="J40" s="795"/>
      <c r="K40" s="795"/>
      <c r="L40" s="795"/>
      <c r="M40" s="795"/>
      <c r="N40" s="795"/>
      <c r="O40" s="795"/>
      <c r="P40" s="795"/>
      <c r="Q40" s="795"/>
      <c r="R40" s="795"/>
      <c r="S40" s="795"/>
      <c r="T40" s="795"/>
    </row>
    <row r="41" spans="2:20" s="50" customFormat="1" ht="8.25" customHeight="1" x14ac:dyDescent="0.15">
      <c r="B41" s="795"/>
      <c r="C41" s="795"/>
      <c r="D41" s="795"/>
      <c r="E41" s="795"/>
      <c r="F41" s="795"/>
      <c r="G41" s="795"/>
      <c r="H41" s="795"/>
      <c r="I41" s="795"/>
      <c r="J41" s="795"/>
      <c r="K41" s="795"/>
      <c r="L41" s="795"/>
      <c r="M41" s="795"/>
      <c r="N41" s="795"/>
      <c r="O41" s="795"/>
      <c r="P41" s="795"/>
      <c r="Q41" s="795"/>
      <c r="R41" s="795"/>
      <c r="S41" s="795"/>
      <c r="T41" s="795"/>
    </row>
    <row r="42" spans="2:20" s="50" customFormat="1" ht="6.75" customHeight="1" x14ac:dyDescent="0.15">
      <c r="B42" s="627" t="s">
        <v>89</v>
      </c>
      <c r="C42" s="627"/>
      <c r="D42" s="627"/>
      <c r="E42" s="627"/>
      <c r="F42" s="627"/>
      <c r="G42" s="627"/>
      <c r="H42" s="627"/>
      <c r="I42" s="627"/>
      <c r="J42" s="627"/>
      <c r="K42" s="627"/>
      <c r="L42" s="627"/>
      <c r="M42" s="627"/>
      <c r="N42" s="627"/>
      <c r="O42" s="627"/>
      <c r="P42" s="627"/>
      <c r="Q42" s="627"/>
      <c r="R42" s="627"/>
      <c r="S42" s="627"/>
      <c r="T42" s="627"/>
    </row>
    <row r="43" spans="2:20" s="50" customFormat="1" ht="26.25" hidden="1" customHeight="1" x14ac:dyDescent="0.15">
      <c r="B43" s="627"/>
      <c r="C43" s="627"/>
      <c r="D43" s="627"/>
      <c r="E43" s="627"/>
      <c r="F43" s="627"/>
      <c r="G43" s="627"/>
      <c r="H43" s="627"/>
      <c r="I43" s="627"/>
      <c r="J43" s="627"/>
      <c r="K43" s="627"/>
      <c r="L43" s="627"/>
      <c r="M43" s="627"/>
      <c r="N43" s="627"/>
      <c r="O43" s="627"/>
      <c r="P43" s="627"/>
      <c r="Q43" s="627"/>
      <c r="R43" s="627"/>
      <c r="S43" s="627"/>
      <c r="T43" s="627"/>
    </row>
    <row r="44" spans="2:20" s="50" customFormat="1" ht="3" customHeight="1" x14ac:dyDescent="0.15">
      <c r="B44" s="627"/>
      <c r="C44" s="627"/>
      <c r="D44" s="627"/>
      <c r="E44" s="627"/>
      <c r="F44" s="627"/>
      <c r="G44" s="627"/>
      <c r="H44" s="627"/>
      <c r="I44" s="627"/>
      <c r="J44" s="627"/>
      <c r="K44" s="627"/>
      <c r="L44" s="627"/>
      <c r="M44" s="627"/>
      <c r="N44" s="627"/>
      <c r="O44" s="627"/>
      <c r="P44" s="627"/>
      <c r="Q44" s="627"/>
      <c r="R44" s="627"/>
      <c r="S44" s="627"/>
      <c r="T44" s="627"/>
    </row>
    <row r="45" spans="2:20" s="50" customFormat="1" ht="9.75" customHeight="1" x14ac:dyDescent="0.15">
      <c r="B45" s="648" t="s">
        <v>84</v>
      </c>
      <c r="C45" s="648"/>
      <c r="D45" s="648"/>
      <c r="E45" s="648"/>
      <c r="F45" s="648"/>
      <c r="G45" s="648"/>
      <c r="H45" s="648"/>
      <c r="I45" s="648"/>
      <c r="J45" s="648"/>
      <c r="K45" s="648"/>
      <c r="L45" s="648"/>
      <c r="M45" s="648"/>
      <c r="N45" s="648"/>
      <c r="O45" s="648"/>
      <c r="P45" s="648"/>
      <c r="Q45" s="648"/>
      <c r="R45" s="648"/>
      <c r="S45" s="648"/>
      <c r="T45" s="648"/>
    </row>
    <row r="46" spans="2:20" s="50" customFormat="1" ht="9.75" customHeight="1" x14ac:dyDescent="0.15">
      <c r="B46" s="648" t="s">
        <v>85</v>
      </c>
      <c r="C46" s="648"/>
      <c r="D46" s="648"/>
      <c r="E46" s="648"/>
      <c r="F46" s="648"/>
      <c r="G46" s="648"/>
      <c r="H46" s="648"/>
      <c r="I46" s="648"/>
      <c r="J46" s="648"/>
      <c r="K46" s="648"/>
      <c r="L46" s="648"/>
      <c r="M46" s="648"/>
      <c r="N46" s="648"/>
      <c r="O46" s="648"/>
      <c r="P46" s="648"/>
      <c r="Q46" s="648"/>
      <c r="R46" s="648"/>
      <c r="S46" s="648"/>
      <c r="T46" s="648"/>
    </row>
  </sheetData>
  <mergeCells count="41">
    <mergeCell ref="B4:T4"/>
    <mergeCell ref="B6:D7"/>
    <mergeCell ref="E6:E7"/>
    <mergeCell ref="I6:I7"/>
    <mergeCell ref="J6:J7"/>
    <mergeCell ref="K6:K7"/>
    <mergeCell ref="L6:L7"/>
    <mergeCell ref="M6:M7"/>
    <mergeCell ref="B1:T1"/>
    <mergeCell ref="D2:G2"/>
    <mergeCell ref="H2:K2"/>
    <mergeCell ref="L2:S2"/>
    <mergeCell ref="D3:G3"/>
    <mergeCell ref="H3:K3"/>
    <mergeCell ref="L3:S3"/>
    <mergeCell ref="M8:M9"/>
    <mergeCell ref="B9:D9"/>
    <mergeCell ref="B11:B16"/>
    <mergeCell ref="C11:C16"/>
    <mergeCell ref="B8:D8"/>
    <mergeCell ref="E8:E9"/>
    <mergeCell ref="I8:I9"/>
    <mergeCell ref="J8:J9"/>
    <mergeCell ref="K8:K9"/>
    <mergeCell ref="B17:C18"/>
    <mergeCell ref="B19:C21"/>
    <mergeCell ref="B23:B24"/>
    <mergeCell ref="C23:C24"/>
    <mergeCell ref="L8:L9"/>
    <mergeCell ref="B25:B29"/>
    <mergeCell ref="C25:C29"/>
    <mergeCell ref="B30:B31"/>
    <mergeCell ref="C30:C31"/>
    <mergeCell ref="B32:C32"/>
    <mergeCell ref="B45:T45"/>
    <mergeCell ref="B46:T46"/>
    <mergeCell ref="E32:T32"/>
    <mergeCell ref="K34:T34"/>
    <mergeCell ref="C37:T37"/>
    <mergeCell ref="B40:T41"/>
    <mergeCell ref="B42:T44"/>
  </mergeCells>
  <pageMargins left="0.19685039370078741" right="0.19685039370078741" top="0" bottom="0" header="0.31496062992125984" footer="0.31496062992125984"/>
  <pageSetup paperSize="9" scale="75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0A9E4-A6CD-4B18-A453-621607DC4C11}">
  <sheetPr>
    <tabColor theme="8"/>
    <pageSetUpPr fitToPage="1"/>
  </sheetPr>
  <dimension ref="A1:Z44"/>
  <sheetViews>
    <sheetView zoomScale="85" zoomScaleNormal="85" workbookViewId="0">
      <selection sqref="A1:A2"/>
    </sheetView>
  </sheetViews>
  <sheetFormatPr defaultRowHeight="15" x14ac:dyDescent="0.25"/>
  <cols>
    <col min="1" max="1" width="9.140625" style="335"/>
    <col min="2" max="3" width="2.7109375" style="335" customWidth="1"/>
    <col min="4" max="4" width="26.7109375" style="335" customWidth="1"/>
    <col min="5" max="20" width="5.7109375" style="335" customWidth="1"/>
    <col min="21" max="25" width="9.140625" style="335"/>
    <col min="26" max="26" width="10.28515625" style="335" bestFit="1" customWidth="1"/>
    <col min="27" max="16384" width="9.140625" style="335"/>
  </cols>
  <sheetData>
    <row r="1" spans="1:20" ht="20.25" customHeight="1" x14ac:dyDescent="0.25">
      <c r="A1" s="608">
        <v>21</v>
      </c>
      <c r="B1" s="643" t="s">
        <v>387</v>
      </c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</row>
    <row r="2" spans="1:20" s="9" customFormat="1" ht="11.25" customHeight="1" x14ac:dyDescent="0.2">
      <c r="A2" s="609">
        <v>23</v>
      </c>
      <c r="B2" s="51"/>
      <c r="C2" s="52"/>
      <c r="D2" s="676" t="s">
        <v>39</v>
      </c>
      <c r="E2" s="676"/>
      <c r="F2" s="676"/>
      <c r="G2" s="676"/>
      <c r="H2" s="676" t="s">
        <v>40</v>
      </c>
      <c r="I2" s="676"/>
      <c r="J2" s="676"/>
      <c r="K2" s="676"/>
      <c r="L2" s="676" t="s">
        <v>41</v>
      </c>
      <c r="M2" s="676"/>
      <c r="N2" s="676"/>
      <c r="O2" s="676"/>
      <c r="P2" s="676"/>
      <c r="Q2" s="676"/>
      <c r="R2" s="676"/>
      <c r="S2" s="676"/>
      <c r="T2" s="51"/>
    </row>
    <row r="3" spans="1:20" s="9" customFormat="1" ht="24" customHeight="1" x14ac:dyDescent="0.2">
      <c r="D3" s="670" t="s">
        <v>417</v>
      </c>
      <c r="E3" s="671"/>
      <c r="F3" s="671"/>
      <c r="G3" s="672"/>
      <c r="H3" s="670" t="s">
        <v>42</v>
      </c>
      <c r="I3" s="671"/>
      <c r="J3" s="671"/>
      <c r="K3" s="672"/>
      <c r="L3" s="673" t="s">
        <v>648</v>
      </c>
      <c r="M3" s="674"/>
      <c r="N3" s="674"/>
      <c r="O3" s="674"/>
      <c r="P3" s="674"/>
      <c r="Q3" s="674"/>
      <c r="R3" s="674"/>
      <c r="S3" s="675"/>
      <c r="T3" s="51"/>
    </row>
    <row r="4" spans="1:20" ht="11.25" customHeight="1" x14ac:dyDescent="0.25">
      <c r="B4" s="663" t="s">
        <v>44</v>
      </c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3"/>
      <c r="P4" s="663"/>
      <c r="Q4" s="663"/>
      <c r="R4" s="663"/>
      <c r="S4" s="663"/>
      <c r="T4" s="663"/>
    </row>
    <row r="5" spans="1:20" ht="3" hidden="1" customHeight="1" x14ac:dyDescent="0.25">
      <c r="D5" s="7"/>
      <c r="H5" s="417"/>
    </row>
    <row r="6" spans="1:20" s="336" customFormat="1" ht="9.75" customHeight="1" x14ac:dyDescent="0.2">
      <c r="B6" s="664" t="s">
        <v>3</v>
      </c>
      <c r="C6" s="664"/>
      <c r="D6" s="664"/>
      <c r="E6" s="665">
        <v>100</v>
      </c>
      <c r="F6" s="413"/>
      <c r="G6" s="388">
        <v>115</v>
      </c>
      <c r="H6" s="387">
        <v>80</v>
      </c>
      <c r="I6" s="666">
        <v>150</v>
      </c>
      <c r="J6" s="666">
        <v>160</v>
      </c>
      <c r="K6" s="666">
        <v>180</v>
      </c>
      <c r="L6" s="666">
        <v>200</v>
      </c>
      <c r="M6" s="666">
        <v>230</v>
      </c>
      <c r="N6" s="55" t="s">
        <v>2</v>
      </c>
      <c r="O6" s="55" t="s">
        <v>2</v>
      </c>
      <c r="P6" s="55" t="s">
        <v>2</v>
      </c>
      <c r="Q6" s="55" t="s">
        <v>2</v>
      </c>
      <c r="R6" s="55" t="s">
        <v>2</v>
      </c>
      <c r="S6" s="55" t="s">
        <v>2</v>
      </c>
      <c r="T6" s="55" t="s">
        <v>2</v>
      </c>
    </row>
    <row r="7" spans="1:20" s="336" customFormat="1" ht="10.5" customHeight="1" x14ac:dyDescent="0.2">
      <c r="B7" s="664"/>
      <c r="C7" s="664"/>
      <c r="D7" s="664"/>
      <c r="E7" s="665"/>
      <c r="F7" s="414">
        <v>110</v>
      </c>
      <c r="G7" s="339">
        <v>120</v>
      </c>
      <c r="H7" s="386" t="s">
        <v>45</v>
      </c>
      <c r="I7" s="666"/>
      <c r="J7" s="666"/>
      <c r="K7" s="666"/>
      <c r="L7" s="666"/>
      <c r="M7" s="666"/>
      <c r="N7" s="339">
        <v>250</v>
      </c>
      <c r="O7" s="339">
        <v>280</v>
      </c>
      <c r="P7" s="339">
        <v>300</v>
      </c>
      <c r="Q7" s="339">
        <v>350</v>
      </c>
      <c r="R7" s="339">
        <v>400</v>
      </c>
      <c r="S7" s="339">
        <v>450</v>
      </c>
      <c r="T7" s="339">
        <v>500</v>
      </c>
    </row>
    <row r="8" spans="1:20" s="336" customFormat="1" ht="9.75" customHeight="1" x14ac:dyDescent="0.2">
      <c r="B8" s="661" t="s">
        <v>46</v>
      </c>
      <c r="C8" s="661"/>
      <c r="D8" s="661"/>
      <c r="E8" s="662" t="s">
        <v>47</v>
      </c>
      <c r="F8" s="415" t="s">
        <v>48</v>
      </c>
      <c r="G8" s="338" t="s">
        <v>49</v>
      </c>
      <c r="H8" s="61">
        <v>130</v>
      </c>
      <c r="I8" s="659" t="s">
        <v>50</v>
      </c>
      <c r="J8" s="659" t="s">
        <v>51</v>
      </c>
      <c r="K8" s="659" t="s">
        <v>52</v>
      </c>
      <c r="L8" s="659" t="s">
        <v>53</v>
      </c>
      <c r="M8" s="659" t="s">
        <v>54</v>
      </c>
      <c r="N8" s="338" t="s">
        <v>55</v>
      </c>
      <c r="O8" s="338" t="s">
        <v>56</v>
      </c>
      <c r="P8" s="338" t="s">
        <v>57</v>
      </c>
      <c r="Q8" s="338" t="s">
        <v>58</v>
      </c>
      <c r="R8" s="338" t="s">
        <v>59</v>
      </c>
      <c r="S8" s="338" t="s">
        <v>60</v>
      </c>
      <c r="T8" s="338" t="s">
        <v>61</v>
      </c>
    </row>
    <row r="9" spans="1:20" s="336" customFormat="1" ht="11.25" customHeight="1" x14ac:dyDescent="0.25">
      <c r="B9" s="660"/>
      <c r="C9" s="660"/>
      <c r="D9" s="660"/>
      <c r="E9" s="662"/>
      <c r="F9" s="416"/>
      <c r="G9" s="385"/>
      <c r="H9" s="386" t="s">
        <v>62</v>
      </c>
      <c r="I9" s="659"/>
      <c r="J9" s="659"/>
      <c r="K9" s="659"/>
      <c r="L9" s="659"/>
      <c r="M9" s="659"/>
      <c r="N9" s="385"/>
      <c r="O9" s="385"/>
      <c r="P9" s="385"/>
      <c r="Q9" s="385"/>
      <c r="R9" s="385"/>
      <c r="S9" s="385"/>
      <c r="T9" s="385"/>
    </row>
    <row r="10" spans="1:20" s="232" customFormat="1" ht="3" customHeight="1" x14ac:dyDescent="0.25"/>
    <row r="11" spans="1:20" ht="24.95" customHeight="1" x14ac:dyDescent="0.25">
      <c r="B11" s="636" t="s">
        <v>4</v>
      </c>
      <c r="C11" s="637" t="s">
        <v>937</v>
      </c>
      <c r="D11" s="241">
        <v>1000</v>
      </c>
      <c r="E11" s="402">
        <v>2119.6647469449667</v>
      </c>
      <c r="F11" s="403">
        <v>2262.8580837985273</v>
      </c>
      <c r="G11" s="402">
        <v>2404.034613090771</v>
      </c>
      <c r="H11" s="403">
        <v>2547.2279499443321</v>
      </c>
      <c r="I11" s="402">
        <v>2829.5810085288181</v>
      </c>
      <c r="J11" s="403">
        <v>3021.1777268540054</v>
      </c>
      <c r="K11" s="402">
        <v>3301.5139778771745</v>
      </c>
      <c r="L11" s="403">
        <v>3632.2704179332864</v>
      </c>
      <c r="M11" s="402">
        <v>4309.917758536054</v>
      </c>
      <c r="N11" s="403">
        <v>4612.4388927337186</v>
      </c>
      <c r="O11" s="402">
        <v>5064.2037864688964</v>
      </c>
      <c r="P11" s="403">
        <v>5362.6913055439254</v>
      </c>
      <c r="Q11" s="402">
        <v>7195.9693787817696</v>
      </c>
      <c r="R11" s="403">
        <v>8200.3395443180143</v>
      </c>
      <c r="S11" s="402">
        <v>9083.7012561751944</v>
      </c>
      <c r="T11" s="403">
        <v>9967.0629680323764</v>
      </c>
    </row>
    <row r="12" spans="1:20" ht="24.95" customHeight="1" x14ac:dyDescent="0.25">
      <c r="B12" s="636"/>
      <c r="C12" s="637"/>
      <c r="D12" s="176">
        <v>750</v>
      </c>
      <c r="E12" s="402">
        <v>1801.7150349032217</v>
      </c>
      <c r="F12" s="403">
        <v>1923.4293712287481</v>
      </c>
      <c r="G12" s="402">
        <v>2043.4294211271549</v>
      </c>
      <c r="H12" s="403">
        <v>2165.1437574526817</v>
      </c>
      <c r="I12" s="402">
        <v>2405.1438572494953</v>
      </c>
      <c r="J12" s="403">
        <v>2568.001067825905</v>
      </c>
      <c r="K12" s="402">
        <v>2806.2868811955977</v>
      </c>
      <c r="L12" s="403">
        <v>3087.4298552432942</v>
      </c>
      <c r="M12" s="402">
        <v>3663.4300947556453</v>
      </c>
      <c r="N12" s="403">
        <v>3920.5730588236615</v>
      </c>
      <c r="O12" s="402">
        <v>4304.5732184985609</v>
      </c>
      <c r="P12" s="403">
        <v>4558.2876097123371</v>
      </c>
      <c r="Q12" s="402">
        <v>6116.5739719645035</v>
      </c>
      <c r="R12" s="403">
        <v>6970.2886126703124</v>
      </c>
      <c r="S12" s="402">
        <v>7721.1460677489149</v>
      </c>
      <c r="T12" s="403">
        <v>8472.0035228275174</v>
      </c>
    </row>
    <row r="13" spans="1:20" ht="24.95" customHeight="1" x14ac:dyDescent="0.25">
      <c r="B13" s="636"/>
      <c r="C13" s="637"/>
      <c r="D13" s="176">
        <v>500</v>
      </c>
      <c r="E13" s="402">
        <v>1589.7485602087252</v>
      </c>
      <c r="F13" s="403">
        <v>1697.1435628488957</v>
      </c>
      <c r="G13" s="402">
        <v>1803.0259598180783</v>
      </c>
      <c r="H13" s="403">
        <v>1910.4209624582493</v>
      </c>
      <c r="I13" s="402">
        <v>2122.1857563966132</v>
      </c>
      <c r="J13" s="403">
        <v>2265.8832951405043</v>
      </c>
      <c r="K13" s="402">
        <v>2476.1354834078802</v>
      </c>
      <c r="L13" s="403">
        <v>2724.2028134499656</v>
      </c>
      <c r="M13" s="402">
        <v>3232.4383189020405</v>
      </c>
      <c r="N13" s="403">
        <v>3459.329169550289</v>
      </c>
      <c r="O13" s="402">
        <v>3798.1528398516725</v>
      </c>
      <c r="P13" s="403">
        <v>4022.0184791579441</v>
      </c>
      <c r="Q13" s="402">
        <v>5396.9770340863279</v>
      </c>
      <c r="R13" s="403">
        <v>6150.2546582385112</v>
      </c>
      <c r="S13" s="402">
        <v>6812.7759421313949</v>
      </c>
      <c r="T13" s="403">
        <v>7475.2972260242814</v>
      </c>
    </row>
    <row r="14" spans="1:20" ht="24.95" customHeight="1" x14ac:dyDescent="0.25">
      <c r="B14" s="636"/>
      <c r="C14" s="637"/>
      <c r="D14" s="176">
        <v>350</v>
      </c>
      <c r="E14" s="402">
        <v>1271.79884816698</v>
      </c>
      <c r="F14" s="403">
        <v>1357.7148502791165</v>
      </c>
      <c r="G14" s="402">
        <v>1442.4207678544622</v>
      </c>
      <c r="H14" s="403">
        <v>1528.3367699665991</v>
      </c>
      <c r="I14" s="402">
        <v>1697.7486051172909</v>
      </c>
      <c r="J14" s="403">
        <v>1812.7066361124034</v>
      </c>
      <c r="K14" s="402">
        <v>1980.9083867263046</v>
      </c>
      <c r="L14" s="403">
        <v>2179.3622507599721</v>
      </c>
      <c r="M14" s="402">
        <v>2585.9506551216323</v>
      </c>
      <c r="N14" s="403">
        <v>2767.4633356402314</v>
      </c>
      <c r="O14" s="402">
        <v>3038.5222718813375</v>
      </c>
      <c r="P14" s="403">
        <v>3217.6147833263558</v>
      </c>
      <c r="Q14" s="402">
        <v>4317.5816272690608</v>
      </c>
      <c r="R14" s="403">
        <v>4920.2037265908084</v>
      </c>
      <c r="S14" s="402">
        <v>5450.2207537051163</v>
      </c>
      <c r="T14" s="403">
        <v>5980.2377808194242</v>
      </c>
    </row>
    <row r="15" spans="1:20" ht="24.95" customHeight="1" x14ac:dyDescent="0.25">
      <c r="B15" s="636"/>
      <c r="C15" s="637"/>
      <c r="D15" s="176">
        <v>250</v>
      </c>
      <c r="E15" s="402">
        <v>1059.8323734724834</v>
      </c>
      <c r="F15" s="403">
        <v>1131.4290418992637</v>
      </c>
      <c r="G15" s="402">
        <v>1202.0173065453855</v>
      </c>
      <c r="H15" s="403">
        <v>1273.613974972166</v>
      </c>
      <c r="I15" s="402">
        <v>1414.790504264409</v>
      </c>
      <c r="J15" s="403">
        <v>1510.5888634270027</v>
      </c>
      <c r="K15" s="402">
        <v>1650.7569889385873</v>
      </c>
      <c r="L15" s="403">
        <v>1816.1352089666432</v>
      </c>
      <c r="M15" s="402">
        <v>2154.958879268027</v>
      </c>
      <c r="N15" s="403">
        <v>2306.2194463668593</v>
      </c>
      <c r="O15" s="402">
        <v>2532.1018932344482</v>
      </c>
      <c r="P15" s="403">
        <v>2681.3456527719627</v>
      </c>
      <c r="Q15" s="402">
        <v>3597.9846893908848</v>
      </c>
      <c r="R15" s="403">
        <v>4100.1697721590072</v>
      </c>
      <c r="S15" s="402">
        <v>4541.8506280875972</v>
      </c>
      <c r="T15" s="403">
        <v>4983.5314840161882</v>
      </c>
    </row>
    <row r="16" spans="1:20" ht="24.95" customHeight="1" x14ac:dyDescent="0.25">
      <c r="B16" s="636"/>
      <c r="C16" s="637"/>
      <c r="D16" s="176">
        <v>150</v>
      </c>
      <c r="E16" s="402">
        <v>847.86589877798667</v>
      </c>
      <c r="F16" s="403">
        <v>905.14323351941096</v>
      </c>
      <c r="G16" s="402">
        <v>961.61384523630852</v>
      </c>
      <c r="H16" s="403">
        <v>1018.8911799777328</v>
      </c>
      <c r="I16" s="402">
        <v>1131.8324034115274</v>
      </c>
      <c r="J16" s="403">
        <v>1208.4710907416024</v>
      </c>
      <c r="K16" s="402">
        <v>1320.6055911508695</v>
      </c>
      <c r="L16" s="403">
        <v>1452.9081671733147</v>
      </c>
      <c r="M16" s="402">
        <v>1723.9671034144219</v>
      </c>
      <c r="N16" s="403">
        <v>1844.9755570934874</v>
      </c>
      <c r="O16" s="402">
        <v>2025.6815145875585</v>
      </c>
      <c r="P16" s="403">
        <v>2145.0765222175705</v>
      </c>
      <c r="Q16" s="402">
        <v>2878.3877515127078</v>
      </c>
      <c r="R16" s="403">
        <v>3280.1358177272064</v>
      </c>
      <c r="S16" s="402">
        <v>3633.4805024700772</v>
      </c>
      <c r="T16" s="403">
        <v>3986.8251872129504</v>
      </c>
    </row>
    <row r="17" spans="2:26" ht="24.95" customHeight="1" x14ac:dyDescent="0.25">
      <c r="B17" s="657" t="s">
        <v>6</v>
      </c>
      <c r="C17" s="658"/>
      <c r="D17" s="176" t="s">
        <v>938</v>
      </c>
      <c r="E17" s="402">
        <v>2303.9834205923548</v>
      </c>
      <c r="F17" s="403">
        <v>2459.6283519549211</v>
      </c>
      <c r="G17" s="402">
        <v>2613.0811011856204</v>
      </c>
      <c r="H17" s="403">
        <v>2768.726032548187</v>
      </c>
      <c r="I17" s="402">
        <v>3075.6315310095852</v>
      </c>
      <c r="J17" s="403">
        <v>3283.8888335369634</v>
      </c>
      <c r="K17" s="402">
        <v>3588.6021498664941</v>
      </c>
      <c r="L17" s="403">
        <v>3948.1200194927037</v>
      </c>
      <c r="M17" s="402">
        <v>4684.6932158000591</v>
      </c>
      <c r="N17" s="403">
        <v>5013.5205355801299</v>
      </c>
      <c r="O17" s="402">
        <v>5504.5693331183656</v>
      </c>
      <c r="P17" s="403">
        <v>5829.0122886347017</v>
      </c>
      <c r="Q17" s="402">
        <v>7821.7058465019236</v>
      </c>
      <c r="R17" s="403">
        <v>8913.4125481717547</v>
      </c>
      <c r="S17" s="402">
        <v>9873.5883219295574</v>
      </c>
      <c r="T17" s="403">
        <v>10833.764095687364</v>
      </c>
    </row>
    <row r="18" spans="2:26" ht="24.95" customHeight="1" x14ac:dyDescent="0.25">
      <c r="B18" s="653"/>
      <c r="C18" s="655"/>
      <c r="D18" s="176" t="s">
        <v>939</v>
      </c>
      <c r="E18" s="402">
        <v>1907.6982722504699</v>
      </c>
      <c r="F18" s="403">
        <v>2036.5722754186747</v>
      </c>
      <c r="G18" s="402">
        <v>2163.6311517816939</v>
      </c>
      <c r="H18" s="403">
        <v>2292.5051549498985</v>
      </c>
      <c r="I18" s="402">
        <v>2546.6229076759364</v>
      </c>
      <c r="J18" s="403">
        <v>2719.0599541686051</v>
      </c>
      <c r="K18" s="402">
        <v>2971.3625800894574</v>
      </c>
      <c r="L18" s="403">
        <v>3269.043376139959</v>
      </c>
      <c r="M18" s="402">
        <v>3878.9259826824496</v>
      </c>
      <c r="N18" s="403">
        <v>4151.1950034603478</v>
      </c>
      <c r="O18" s="402">
        <v>4557.7834078220067</v>
      </c>
      <c r="P18" s="403">
        <v>4826.4221749895341</v>
      </c>
      <c r="Q18" s="402">
        <v>6476.372440903594</v>
      </c>
      <c r="R18" s="403">
        <v>7380.3055898862149</v>
      </c>
      <c r="S18" s="402">
        <v>8175.3311305576735</v>
      </c>
      <c r="T18" s="403">
        <v>8970.3566712291376</v>
      </c>
    </row>
    <row r="19" spans="2:26" ht="24.95" customHeight="1" x14ac:dyDescent="0.25">
      <c r="B19" s="628" t="s">
        <v>9</v>
      </c>
      <c r="C19" s="628"/>
      <c r="D19" s="247" t="s">
        <v>940</v>
      </c>
      <c r="E19" s="402">
        <v>2488.3020942397443</v>
      </c>
      <c r="F19" s="403">
        <v>2656.3986201113153</v>
      </c>
      <c r="G19" s="402">
        <v>2822.1275892804711</v>
      </c>
      <c r="H19" s="403">
        <v>2990.2241151520425</v>
      </c>
      <c r="I19" s="402">
        <v>3321.6820534903518</v>
      </c>
      <c r="J19" s="403">
        <v>3546.5999402199209</v>
      </c>
      <c r="K19" s="402">
        <v>3875.6903218558136</v>
      </c>
      <c r="L19" s="403">
        <v>4263.9696210521197</v>
      </c>
      <c r="M19" s="402">
        <v>5059.4686730640633</v>
      </c>
      <c r="N19" s="403">
        <v>5414.6021784265395</v>
      </c>
      <c r="O19" s="402">
        <v>5944.9348797678358</v>
      </c>
      <c r="P19" s="403">
        <v>6295.333271725478</v>
      </c>
      <c r="Q19" s="402">
        <v>8447.4423142220785</v>
      </c>
      <c r="R19" s="403">
        <v>9626.4855520254969</v>
      </c>
      <c r="S19" s="402">
        <v>10663.475387683924</v>
      </c>
      <c r="T19" s="403">
        <v>11700.465223342353</v>
      </c>
    </row>
    <row r="20" spans="2:26" ht="24.95" customHeight="1" x14ac:dyDescent="0.25">
      <c r="B20" s="628"/>
      <c r="C20" s="628"/>
      <c r="D20" s="247" t="s">
        <v>941</v>
      </c>
      <c r="E20" s="402">
        <v>3686.3734729477678</v>
      </c>
      <c r="F20" s="403">
        <v>3935.4053631278739</v>
      </c>
      <c r="G20" s="402">
        <v>4180.9297618969931</v>
      </c>
      <c r="H20" s="403">
        <v>4429.9616520770996</v>
      </c>
      <c r="I20" s="402">
        <v>4921.0104496153363</v>
      </c>
      <c r="J20" s="403">
        <v>5254.222133659141</v>
      </c>
      <c r="K20" s="402">
        <v>5741.7634397863912</v>
      </c>
      <c r="L20" s="403">
        <v>6316.9920311883261</v>
      </c>
      <c r="M20" s="402">
        <v>7495.5091452800943</v>
      </c>
      <c r="N20" s="403">
        <v>8021.6328569282077</v>
      </c>
      <c r="O20" s="402">
        <v>8807.310932989385</v>
      </c>
      <c r="P20" s="403">
        <v>9326.4196618155238</v>
      </c>
      <c r="Q20" s="402">
        <v>12514.729354403078</v>
      </c>
      <c r="R20" s="403">
        <v>14261.460077074809</v>
      </c>
      <c r="S20" s="402">
        <v>15797.741315087296</v>
      </c>
      <c r="T20" s="403">
        <v>17334.022553099785</v>
      </c>
    </row>
    <row r="21" spans="2:26" ht="24.95" customHeight="1" x14ac:dyDescent="0.25">
      <c r="B21" s="628"/>
      <c r="C21" s="628"/>
      <c r="D21" s="247" t="s">
        <v>942</v>
      </c>
      <c r="E21" s="402">
        <v>3686.3734729477678</v>
      </c>
      <c r="F21" s="403">
        <v>3935.4053631278739</v>
      </c>
      <c r="G21" s="402">
        <v>4180.9297618969931</v>
      </c>
      <c r="H21" s="403">
        <v>4429.9616520770996</v>
      </c>
      <c r="I21" s="402">
        <v>4921.0104496153363</v>
      </c>
      <c r="J21" s="403">
        <v>5254.222133659141</v>
      </c>
      <c r="K21" s="402">
        <v>5741.7634397863912</v>
      </c>
      <c r="L21" s="403">
        <v>6316.9920311883261</v>
      </c>
      <c r="M21" s="402">
        <v>7495.5091452800943</v>
      </c>
      <c r="N21" s="403">
        <v>8021.6328569282077</v>
      </c>
      <c r="O21" s="402">
        <v>8807.310932989385</v>
      </c>
      <c r="P21" s="403">
        <v>9326.4196618155238</v>
      </c>
      <c r="Q21" s="402">
        <v>12514.729354403078</v>
      </c>
      <c r="R21" s="403">
        <v>14261.460077074809</v>
      </c>
      <c r="S21" s="402">
        <v>15797.741315087296</v>
      </c>
      <c r="T21" s="403">
        <v>17334.022553099785</v>
      </c>
      <c r="Z21" s="606"/>
    </row>
    <row r="22" spans="2:26" ht="24.95" customHeight="1" x14ac:dyDescent="0.25">
      <c r="B22" s="410" t="s">
        <v>64</v>
      </c>
      <c r="C22" s="411" t="s">
        <v>18</v>
      </c>
      <c r="D22" s="176" t="s">
        <v>943</v>
      </c>
      <c r="E22" s="402">
        <v>2987.0467405797358</v>
      </c>
      <c r="F22" s="403">
        <v>3188.8358162992035</v>
      </c>
      <c r="G22" s="402">
        <v>3387.7827923606515</v>
      </c>
      <c r="H22" s="403">
        <v>3589.5718680801197</v>
      </c>
      <c r="I22" s="402">
        <v>3987.465820203015</v>
      </c>
      <c r="J22" s="403">
        <v>4257.4652877149801</v>
      </c>
      <c r="K22" s="402">
        <v>4652.5171401798534</v>
      </c>
      <c r="L22" s="403">
        <v>5118.6214840952453</v>
      </c>
      <c r="M22" s="402">
        <v>6073.566969190194</v>
      </c>
      <c r="N22" s="403">
        <v>6499.8819178932981</v>
      </c>
      <c r="O22" s="402">
        <v>7136.5122412899291</v>
      </c>
      <c r="P22" s="403">
        <v>7557.142990676989</v>
      </c>
      <c r="Q22" s="402">
        <v>10140.611579817787</v>
      </c>
      <c r="R22" s="403">
        <v>11555.97720951209</v>
      </c>
      <c r="S22" s="402">
        <v>12800.816859725144</v>
      </c>
      <c r="T22" s="403">
        <v>14045.656509938206</v>
      </c>
      <c r="Z22" s="606"/>
    </row>
    <row r="23" spans="2:26" ht="24.95" customHeight="1" x14ac:dyDescent="0.25">
      <c r="B23" s="383"/>
      <c r="C23" s="384"/>
      <c r="D23" s="176" t="s">
        <v>924</v>
      </c>
      <c r="E23" s="402">
        <v>867.38199363476906</v>
      </c>
      <c r="F23" s="403">
        <v>925.97773250067644</v>
      </c>
      <c r="G23" s="402">
        <v>983.74817926988089</v>
      </c>
      <c r="H23" s="403">
        <v>1042.3439181357883</v>
      </c>
      <c r="I23" s="402">
        <v>1157.8848116741967</v>
      </c>
      <c r="J23" s="403">
        <v>1236.2875608609745</v>
      </c>
      <c r="K23" s="402">
        <v>1351.00316230268</v>
      </c>
      <c r="L23" s="403">
        <v>1486.3510661619589</v>
      </c>
      <c r="M23" s="402">
        <v>1763.6492106541405</v>
      </c>
      <c r="N23" s="403">
        <v>1887.4430251595784</v>
      </c>
      <c r="O23" s="402">
        <v>2072.3084548210322</v>
      </c>
      <c r="P23" s="403">
        <v>2194.4516851330641</v>
      </c>
      <c r="Q23" s="402">
        <v>2944.6422010360193</v>
      </c>
      <c r="R23" s="403">
        <v>3355.6376651940736</v>
      </c>
      <c r="S23" s="402">
        <v>3717.1156035499516</v>
      </c>
      <c r="T23" s="403">
        <v>4078.593541905831</v>
      </c>
    </row>
    <row r="24" spans="2:26" ht="24.95" customHeight="1" x14ac:dyDescent="0.25">
      <c r="B24" s="677"/>
      <c r="C24" s="679"/>
      <c r="D24" s="247" t="s">
        <v>927</v>
      </c>
      <c r="E24" s="402">
        <v>867.38199363476906</v>
      </c>
      <c r="F24" s="403">
        <v>925.97773250067644</v>
      </c>
      <c r="G24" s="402">
        <v>983.74817926988089</v>
      </c>
      <c r="H24" s="403">
        <v>1042.3439181357883</v>
      </c>
      <c r="I24" s="402">
        <v>1157.8848116741967</v>
      </c>
      <c r="J24" s="403">
        <v>1236.2875608609745</v>
      </c>
      <c r="K24" s="402">
        <v>1351.00316230268</v>
      </c>
      <c r="L24" s="403">
        <v>1486.3510661619589</v>
      </c>
      <c r="M24" s="402">
        <v>1763.6492106541405</v>
      </c>
      <c r="N24" s="403">
        <v>1887.4430251595784</v>
      </c>
      <c r="O24" s="402">
        <v>2072.3084548210322</v>
      </c>
      <c r="P24" s="403">
        <v>2194.4516851330641</v>
      </c>
      <c r="Q24" s="402">
        <v>2944.6422010360193</v>
      </c>
      <c r="R24" s="403">
        <v>3355.6376651940736</v>
      </c>
      <c r="S24" s="402">
        <v>3717.1156035499516</v>
      </c>
      <c r="T24" s="403">
        <v>4078.593541905831</v>
      </c>
    </row>
    <row r="25" spans="2:26" ht="24.95" customHeight="1" x14ac:dyDescent="0.25">
      <c r="B25" s="677"/>
      <c r="C25" s="679"/>
      <c r="D25" s="247" t="s">
        <v>944</v>
      </c>
      <c r="E25" s="402">
        <v>1517.9184888608456</v>
      </c>
      <c r="F25" s="403">
        <v>1620.4610318761834</v>
      </c>
      <c r="G25" s="402">
        <v>1721.5593137222916</v>
      </c>
      <c r="H25" s="403">
        <v>1824.1018567376291</v>
      </c>
      <c r="I25" s="402">
        <v>2026.2984204298441</v>
      </c>
      <c r="J25" s="403">
        <v>2163.5032315067051</v>
      </c>
      <c r="K25" s="402">
        <v>2364.2555340296899</v>
      </c>
      <c r="L25" s="403">
        <v>2601.1143657834277</v>
      </c>
      <c r="M25" s="402">
        <v>3086.3861186447452</v>
      </c>
      <c r="N25" s="403">
        <v>3303.0252940292612</v>
      </c>
      <c r="O25" s="402">
        <v>3626.5397959368061</v>
      </c>
      <c r="P25" s="403">
        <v>3840.2904489828625</v>
      </c>
      <c r="Q25" s="402">
        <v>5153.1238518130331</v>
      </c>
      <c r="R25" s="403">
        <v>5872.3659140896279</v>
      </c>
      <c r="S25" s="402">
        <v>6504.9523062124144</v>
      </c>
      <c r="T25" s="403">
        <v>7137.5386983352046</v>
      </c>
    </row>
    <row r="26" spans="2:26" ht="24.95" customHeight="1" x14ac:dyDescent="0.25">
      <c r="B26" s="677"/>
      <c r="C26" s="679"/>
      <c r="D26" s="247" t="s">
        <v>929</v>
      </c>
      <c r="E26" s="402">
        <v>2279.1069190089938</v>
      </c>
      <c r="F26" s="403">
        <v>2449.1440026286004</v>
      </c>
      <c r="G26" s="402">
        <v>2640.2350052804009</v>
      </c>
      <c r="H26" s="403">
        <v>2778.3996669479911</v>
      </c>
      <c r="I26" s="402">
        <v>3106.211070098152</v>
      </c>
      <c r="J26" s="403">
        <v>3307.1607250790457</v>
      </c>
      <c r="K26" s="402">
        <v>3633.527867059976</v>
      </c>
      <c r="L26" s="403">
        <v>4040.9978986745054</v>
      </c>
      <c r="M26" s="402">
        <v>4820.6208425044406</v>
      </c>
      <c r="N26" s="403">
        <v>5170.374250747378</v>
      </c>
      <c r="O26" s="402">
        <v>5694.4975261176114</v>
      </c>
      <c r="P26" s="403">
        <v>6043.2372603722069</v>
      </c>
      <c r="Q26" s="402">
        <v>8141.6321219020665</v>
      </c>
      <c r="R26" s="403">
        <v>9310.8377882071218</v>
      </c>
      <c r="S26" s="402">
        <v>10340.892030555049</v>
      </c>
      <c r="T26" s="403">
        <v>11367.196576202741</v>
      </c>
    </row>
    <row r="27" spans="2:26" ht="24.95" customHeight="1" x14ac:dyDescent="0.25">
      <c r="B27" s="678"/>
      <c r="C27" s="680"/>
      <c r="D27" s="247" t="s">
        <v>930</v>
      </c>
      <c r="E27" s="402">
        <v>3280.6706428881348</v>
      </c>
      <c r="F27" s="403">
        <v>3539.516332565991</v>
      </c>
      <c r="G27" s="402">
        <v>3849.0188099621237</v>
      </c>
      <c r="H27" s="403">
        <v>4034.0546803826792</v>
      </c>
      <c r="I27" s="402">
        <v>4527.1487670301367</v>
      </c>
      <c r="J27" s="403">
        <v>4811.973216621599</v>
      </c>
      <c r="K27" s="402">
        <v>5303.6230420998263</v>
      </c>
      <c r="L27" s="403">
        <v>5935.5814945838183</v>
      </c>
      <c r="M27" s="402">
        <v>7102.5086370566742</v>
      </c>
      <c r="N27" s="403">
        <v>7627.4123516922682</v>
      </c>
      <c r="O27" s="402">
        <v>8415.4945395134073</v>
      </c>
      <c r="P27" s="403">
        <v>8941.851485884501</v>
      </c>
      <c r="Q27" s="402">
        <v>12073.879845703426</v>
      </c>
      <c r="R27" s="403">
        <v>13835.142885730143</v>
      </c>
      <c r="S27" s="402">
        <v>15388.181141532206</v>
      </c>
      <c r="T27" s="403">
        <v>16932.535889186351</v>
      </c>
    </row>
    <row r="28" spans="2:26" ht="24.95" customHeight="1" x14ac:dyDescent="0.25">
      <c r="B28" s="652"/>
      <c r="C28" s="654"/>
      <c r="D28" s="246" t="s">
        <v>945</v>
      </c>
      <c r="E28" s="402">
        <v>1863.666589101372</v>
      </c>
      <c r="F28" s="403">
        <v>1989.5660446924251</v>
      </c>
      <c r="G28" s="402">
        <v>2113.692268514591</v>
      </c>
      <c r="H28" s="403">
        <v>2239.5917241056445</v>
      </c>
      <c r="I28" s="402">
        <v>2487.8441717499754</v>
      </c>
      <c r="J28" s="403">
        <v>2656.3011897943438</v>
      </c>
      <c r="K28" s="402">
        <v>2902.7804056697864</v>
      </c>
      <c r="L28" s="403">
        <v>3193.5904157674318</v>
      </c>
      <c r="M28" s="402">
        <v>3789.3962901138257</v>
      </c>
      <c r="N28" s="403">
        <v>4055.3810554470379</v>
      </c>
      <c r="O28" s="402">
        <v>4452.5849716779667</v>
      </c>
      <c r="P28" s="403">
        <v>4715.0232734734036</v>
      </c>
      <c r="Q28" s="402">
        <v>6326.8909513926683</v>
      </c>
      <c r="R28" s="403">
        <v>7209.9603722989323</v>
      </c>
      <c r="S28" s="402">
        <v>7986.6358870719096</v>
      </c>
      <c r="T28" s="403">
        <v>8763.3114018448887</v>
      </c>
    </row>
    <row r="29" spans="2:26" ht="24.95" customHeight="1" x14ac:dyDescent="0.25">
      <c r="B29" s="653"/>
      <c r="C29" s="655"/>
      <c r="D29" s="176" t="s">
        <v>946</v>
      </c>
      <c r="E29" s="402">
        <v>1863.666589101372</v>
      </c>
      <c r="F29" s="403">
        <v>1989.5660446924251</v>
      </c>
      <c r="G29" s="402">
        <v>2113.692268514591</v>
      </c>
      <c r="H29" s="403">
        <v>2239.5917241056445</v>
      </c>
      <c r="I29" s="402">
        <v>2487.8441717499754</v>
      </c>
      <c r="J29" s="403">
        <v>2656.3011897943438</v>
      </c>
      <c r="K29" s="402">
        <v>2902.7804056697864</v>
      </c>
      <c r="L29" s="403">
        <v>3193.5904157674318</v>
      </c>
      <c r="M29" s="402">
        <v>3789.3962901138257</v>
      </c>
      <c r="N29" s="403">
        <v>4055.3810554470379</v>
      </c>
      <c r="O29" s="402">
        <v>4452.5849716779667</v>
      </c>
      <c r="P29" s="403">
        <v>4715.0232734734036</v>
      </c>
      <c r="Q29" s="402">
        <v>6326.8909513926683</v>
      </c>
      <c r="R29" s="403">
        <v>7209.9603722989323</v>
      </c>
      <c r="S29" s="402">
        <v>7986.6358870719096</v>
      </c>
      <c r="T29" s="403">
        <v>8763.3114018448887</v>
      </c>
    </row>
    <row r="30" spans="2:26" ht="24.95" customHeight="1" x14ac:dyDescent="0.25">
      <c r="B30" s="656"/>
      <c r="C30" s="656"/>
      <c r="D30" s="176" t="s">
        <v>947</v>
      </c>
      <c r="E30" s="649" t="s">
        <v>32</v>
      </c>
      <c r="F30" s="649"/>
      <c r="G30" s="649"/>
      <c r="H30" s="649"/>
      <c r="I30" s="649"/>
      <c r="J30" s="649"/>
      <c r="K30" s="649"/>
      <c r="L30" s="649"/>
      <c r="M30" s="649"/>
      <c r="N30" s="649"/>
      <c r="O30" s="649"/>
      <c r="P30" s="649"/>
      <c r="Q30" s="649"/>
      <c r="R30" s="649"/>
      <c r="S30" s="649"/>
      <c r="T30" s="649"/>
    </row>
    <row r="31" spans="2:26" ht="0.75" customHeight="1" x14ac:dyDescent="0.25">
      <c r="B31" s="41"/>
      <c r="C31" s="41"/>
      <c r="D31" s="42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</row>
    <row r="32" spans="2:26" ht="11.25" customHeight="1" x14ac:dyDescent="0.25">
      <c r="B32" s="45"/>
      <c r="C32" s="41"/>
      <c r="D32" s="46"/>
      <c r="E32" s="418"/>
      <c r="H32" s="417"/>
      <c r="K32" s="634"/>
      <c r="L32" s="634"/>
      <c r="M32" s="634"/>
      <c r="N32" s="634"/>
      <c r="O32" s="634"/>
      <c r="P32" s="634"/>
      <c r="Q32" s="634"/>
      <c r="R32" s="634"/>
      <c r="S32" s="634"/>
      <c r="T32" s="634"/>
    </row>
    <row r="33" spans="2:20" ht="0.75" customHeight="1" x14ac:dyDescent="0.25">
      <c r="D33" s="7"/>
      <c r="H33" s="417"/>
    </row>
    <row r="34" spans="2:20" ht="10.5" customHeight="1" x14ac:dyDescent="0.25">
      <c r="B34" s="47" t="s">
        <v>34</v>
      </c>
      <c r="C34" s="48" t="s">
        <v>35</v>
      </c>
      <c r="D34" s="7"/>
      <c r="H34" s="417"/>
    </row>
    <row r="35" spans="2:20" s="70" customFormat="1" ht="21.75" customHeight="1" x14ac:dyDescent="0.25">
      <c r="B35" s="69" t="s">
        <v>2</v>
      </c>
      <c r="C35" s="626" t="s">
        <v>384</v>
      </c>
      <c r="D35" s="650"/>
      <c r="E35" s="650"/>
      <c r="F35" s="650"/>
      <c r="G35" s="650"/>
      <c r="H35" s="650"/>
      <c r="I35" s="650"/>
      <c r="J35" s="650"/>
      <c r="K35" s="650"/>
      <c r="L35" s="650"/>
      <c r="M35" s="650"/>
      <c r="N35" s="650"/>
      <c r="O35" s="650"/>
      <c r="P35" s="650"/>
      <c r="Q35" s="650"/>
      <c r="R35" s="650"/>
      <c r="S35" s="650"/>
      <c r="T35" s="650"/>
    </row>
    <row r="36" spans="2:20" ht="0.75" customHeight="1" x14ac:dyDescent="0.25">
      <c r="D36" s="7"/>
      <c r="H36" s="417"/>
    </row>
    <row r="37" spans="2:20" ht="15.75" customHeight="1" x14ac:dyDescent="0.25">
      <c r="B37" s="49" t="s">
        <v>36</v>
      </c>
      <c r="D37" s="7"/>
      <c r="H37" s="417"/>
    </row>
    <row r="38" spans="2:20" s="50" customFormat="1" ht="9.75" customHeight="1" x14ac:dyDescent="0.15">
      <c r="B38" s="627" t="s">
        <v>37</v>
      </c>
      <c r="C38" s="627"/>
      <c r="D38" s="627"/>
      <c r="E38" s="627"/>
      <c r="F38" s="627"/>
      <c r="G38" s="627"/>
      <c r="H38" s="627"/>
      <c r="I38" s="627"/>
      <c r="J38" s="627"/>
      <c r="K38" s="627"/>
      <c r="L38" s="627"/>
      <c r="M38" s="627"/>
      <c r="N38" s="627"/>
      <c r="O38" s="627"/>
      <c r="P38" s="627"/>
      <c r="Q38" s="627"/>
      <c r="R38" s="627"/>
      <c r="S38" s="627"/>
      <c r="T38" s="627"/>
    </row>
    <row r="39" spans="2:20" s="50" customFormat="1" ht="8.25" customHeight="1" x14ac:dyDescent="0.15">
      <c r="B39" s="627"/>
      <c r="C39" s="627"/>
      <c r="D39" s="627"/>
      <c r="E39" s="627"/>
      <c r="F39" s="627"/>
      <c r="G39" s="627"/>
      <c r="H39" s="627"/>
      <c r="I39" s="627"/>
      <c r="J39" s="627"/>
      <c r="K39" s="627"/>
      <c r="L39" s="627"/>
      <c r="M39" s="627"/>
      <c r="N39" s="627"/>
      <c r="O39" s="627"/>
      <c r="P39" s="627"/>
      <c r="Q39" s="627"/>
      <c r="R39" s="627"/>
      <c r="S39" s="627"/>
      <c r="T39" s="627"/>
    </row>
    <row r="40" spans="2:20" s="50" customFormat="1" ht="6.75" customHeight="1" x14ac:dyDescent="0.15">
      <c r="B40" s="627" t="s">
        <v>89</v>
      </c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</row>
    <row r="41" spans="2:20" s="50" customFormat="1" ht="26.25" hidden="1" customHeight="1" x14ac:dyDescent="0.15">
      <c r="B41" s="627"/>
      <c r="C41" s="627"/>
      <c r="D41" s="627"/>
      <c r="E41" s="627"/>
      <c r="F41" s="627"/>
      <c r="G41" s="627"/>
      <c r="H41" s="627"/>
      <c r="I41" s="627"/>
      <c r="J41" s="627"/>
      <c r="K41" s="627"/>
      <c r="L41" s="627"/>
      <c r="M41" s="627"/>
      <c r="N41" s="627"/>
      <c r="O41" s="627"/>
      <c r="P41" s="627"/>
      <c r="Q41" s="627"/>
      <c r="R41" s="627"/>
      <c r="S41" s="627"/>
      <c r="T41" s="627"/>
    </row>
    <row r="42" spans="2:20" s="50" customFormat="1" ht="2.25" customHeight="1" x14ac:dyDescent="0.15">
      <c r="B42" s="627"/>
      <c r="C42" s="627"/>
      <c r="D42" s="627"/>
      <c r="E42" s="627"/>
      <c r="F42" s="627"/>
      <c r="G42" s="627"/>
      <c r="H42" s="627"/>
      <c r="I42" s="627"/>
      <c r="J42" s="627"/>
      <c r="K42" s="627"/>
      <c r="L42" s="627"/>
      <c r="M42" s="627"/>
      <c r="N42" s="627"/>
      <c r="O42" s="627"/>
      <c r="P42" s="627"/>
      <c r="Q42" s="627"/>
      <c r="R42" s="627"/>
      <c r="S42" s="627"/>
      <c r="T42" s="627"/>
    </row>
    <row r="43" spans="2:20" s="50" customFormat="1" ht="12" customHeight="1" x14ac:dyDescent="0.15">
      <c r="B43" s="648" t="s">
        <v>84</v>
      </c>
      <c r="C43" s="648"/>
      <c r="D43" s="648"/>
      <c r="E43" s="648"/>
      <c r="F43" s="648"/>
      <c r="G43" s="648"/>
      <c r="H43" s="648"/>
      <c r="I43" s="648"/>
      <c r="J43" s="6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</row>
    <row r="44" spans="2:20" s="50" customFormat="1" ht="9.75" customHeight="1" x14ac:dyDescent="0.15">
      <c r="B44" s="648" t="s">
        <v>85</v>
      </c>
      <c r="C44" s="648"/>
      <c r="D44" s="648"/>
      <c r="E44" s="648"/>
      <c r="F44" s="648"/>
      <c r="G44" s="648"/>
      <c r="H44" s="648"/>
      <c r="I44" s="648"/>
      <c r="J44" s="648"/>
      <c r="K44" s="648"/>
      <c r="L44" s="648"/>
      <c r="M44" s="648"/>
      <c r="N44" s="648"/>
      <c r="O44" s="648"/>
      <c r="P44" s="648"/>
      <c r="Q44" s="648"/>
      <c r="R44" s="648"/>
      <c r="S44" s="648"/>
      <c r="T44" s="648"/>
    </row>
  </sheetData>
  <mergeCells count="39">
    <mergeCell ref="B1:T1"/>
    <mergeCell ref="D2:G2"/>
    <mergeCell ref="H2:K2"/>
    <mergeCell ref="L2:S2"/>
    <mergeCell ref="B44:T44"/>
    <mergeCell ref="B28:B29"/>
    <mergeCell ref="C28:C29"/>
    <mergeCell ref="B30:C30"/>
    <mergeCell ref="E30:T30"/>
    <mergeCell ref="K32:T32"/>
    <mergeCell ref="B40:T42"/>
    <mergeCell ref="B43:T43"/>
    <mergeCell ref="B17:C18"/>
    <mergeCell ref="B19:C21"/>
    <mergeCell ref="B24:B27"/>
    <mergeCell ref="C24:C27"/>
    <mergeCell ref="D3:G3"/>
    <mergeCell ref="H3:K3"/>
    <mergeCell ref="L3:S3"/>
    <mergeCell ref="B4:T4"/>
    <mergeCell ref="B6:D7"/>
    <mergeCell ref="E6:E7"/>
    <mergeCell ref="I6:I7"/>
    <mergeCell ref="J6:J7"/>
    <mergeCell ref="K6:K7"/>
    <mergeCell ref="L6:L7"/>
    <mergeCell ref="M6:M7"/>
    <mergeCell ref="C35:T35"/>
    <mergeCell ref="B38:T39"/>
    <mergeCell ref="L8:L9"/>
    <mergeCell ref="M8:M9"/>
    <mergeCell ref="B9:D9"/>
    <mergeCell ref="B11:B16"/>
    <mergeCell ref="C11:C16"/>
    <mergeCell ref="B8:D8"/>
    <mergeCell ref="E8:E9"/>
    <mergeCell ref="I8:I9"/>
    <mergeCell ref="J8:J9"/>
    <mergeCell ref="K8:K9"/>
  </mergeCells>
  <pageMargins left="0.19685039370078741" right="0.19685039370078741" top="0" bottom="0" header="0.31496062992125984" footer="0.31496062992125984"/>
  <pageSetup paperSize="9" scale="75" firstPageNumber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F0"/>
    <pageSetUpPr fitToPage="1"/>
  </sheetPr>
  <dimension ref="A1:T52"/>
  <sheetViews>
    <sheetView zoomScale="85" zoomScaleNormal="85" zoomScaleSheetLayoutView="130" workbookViewId="0">
      <selection activeCell="U14" sqref="U14"/>
    </sheetView>
  </sheetViews>
  <sheetFormatPr defaultRowHeight="15" x14ac:dyDescent="0.25"/>
  <cols>
    <col min="2" max="3" width="2.7109375" style="335" customWidth="1"/>
    <col min="4" max="4" width="26.7109375" style="335" customWidth="1"/>
    <col min="5" max="20" width="5.7109375" style="335" customWidth="1"/>
  </cols>
  <sheetData>
    <row r="1" spans="1:20" ht="18" customHeight="1" x14ac:dyDescent="0.25">
      <c r="A1" s="613">
        <v>10</v>
      </c>
      <c r="B1" s="643" t="s">
        <v>387</v>
      </c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</row>
    <row r="2" spans="1:20" s="9" customFormat="1" ht="18.75" customHeight="1" x14ac:dyDescent="0.25">
      <c r="A2" s="617">
        <v>18</v>
      </c>
      <c r="B2" s="51"/>
      <c r="C2" s="52"/>
      <c r="D2" s="676" t="s">
        <v>39</v>
      </c>
      <c r="E2" s="676"/>
      <c r="F2" s="676"/>
      <c r="G2" s="676"/>
      <c r="H2" s="676" t="s">
        <v>40</v>
      </c>
      <c r="I2" s="676"/>
      <c r="J2" s="676"/>
      <c r="K2" s="676"/>
      <c r="L2" s="676" t="s">
        <v>41</v>
      </c>
      <c r="M2" s="676"/>
      <c r="N2" s="676"/>
      <c r="O2" s="676"/>
      <c r="P2" s="676"/>
      <c r="Q2" s="676"/>
      <c r="R2" s="676"/>
      <c r="S2" s="676"/>
      <c r="T2" s="51"/>
    </row>
    <row r="3" spans="1:20" s="9" customFormat="1" ht="19.5" customHeight="1" x14ac:dyDescent="0.2">
      <c r="D3" s="793" t="s">
        <v>169</v>
      </c>
      <c r="E3" s="793"/>
      <c r="F3" s="793"/>
      <c r="G3" s="793"/>
      <c r="H3" s="793" t="s">
        <v>90</v>
      </c>
      <c r="I3" s="793"/>
      <c r="J3" s="793"/>
      <c r="K3" s="793"/>
      <c r="L3" s="793" t="s">
        <v>43</v>
      </c>
      <c r="M3" s="793"/>
      <c r="N3" s="793"/>
      <c r="O3" s="793"/>
      <c r="P3" s="793"/>
      <c r="Q3" s="793"/>
      <c r="R3" s="793"/>
      <c r="S3" s="793"/>
      <c r="T3" s="51"/>
    </row>
    <row r="4" spans="1:20" ht="11.25" customHeight="1" x14ac:dyDescent="0.25">
      <c r="B4" s="799" t="s">
        <v>176</v>
      </c>
      <c r="C4" s="799"/>
      <c r="D4" s="799"/>
      <c r="E4" s="799"/>
      <c r="F4" s="799"/>
      <c r="G4" s="799"/>
      <c r="H4" s="799"/>
      <c r="I4" s="799"/>
      <c r="J4" s="799"/>
      <c r="K4" s="799"/>
      <c r="L4" s="799"/>
      <c r="M4" s="799"/>
      <c r="N4" s="799"/>
      <c r="O4" s="799"/>
      <c r="P4" s="799"/>
      <c r="Q4" s="799"/>
      <c r="R4" s="799"/>
      <c r="S4" s="799"/>
      <c r="T4" s="799"/>
    </row>
    <row r="5" spans="1:20" ht="3" customHeight="1" x14ac:dyDescent="0.25">
      <c r="D5" s="7"/>
      <c r="H5" s="417"/>
    </row>
    <row r="6" spans="1:20" s="13" customFormat="1" ht="11.25" customHeight="1" x14ac:dyDescent="0.2">
      <c r="B6" s="664" t="s">
        <v>3</v>
      </c>
      <c r="C6" s="664"/>
      <c r="D6" s="664"/>
      <c r="E6" s="682">
        <v>100</v>
      </c>
      <c r="F6" s="388">
        <v>105</v>
      </c>
      <c r="G6" s="388">
        <v>115</v>
      </c>
      <c r="H6" s="388">
        <v>80</v>
      </c>
      <c r="I6" s="666">
        <v>150</v>
      </c>
      <c r="J6" s="666">
        <v>160</v>
      </c>
      <c r="K6" s="666">
        <v>180</v>
      </c>
      <c r="L6" s="666">
        <v>200</v>
      </c>
      <c r="M6" s="666">
        <v>230</v>
      </c>
      <c r="N6" s="55" t="s">
        <v>2</v>
      </c>
      <c r="O6" s="55" t="s">
        <v>2</v>
      </c>
      <c r="P6" s="55" t="s">
        <v>2</v>
      </c>
      <c r="Q6" s="55" t="s">
        <v>2</v>
      </c>
      <c r="R6" s="55" t="s">
        <v>2</v>
      </c>
      <c r="S6" s="55" t="s">
        <v>2</v>
      </c>
      <c r="T6" s="55" t="s">
        <v>2</v>
      </c>
    </row>
    <row r="7" spans="1:20" s="13" customFormat="1" ht="11.25" customHeight="1" x14ac:dyDescent="0.2">
      <c r="B7" s="664"/>
      <c r="C7" s="664"/>
      <c r="D7" s="664"/>
      <c r="E7" s="682"/>
      <c r="F7" s="385" t="s">
        <v>91</v>
      </c>
      <c r="G7" s="385" t="s">
        <v>92</v>
      </c>
      <c r="H7" s="385" t="s">
        <v>49</v>
      </c>
      <c r="I7" s="666"/>
      <c r="J7" s="666"/>
      <c r="K7" s="666"/>
      <c r="L7" s="666"/>
      <c r="M7" s="666"/>
      <c r="N7" s="339">
        <v>250</v>
      </c>
      <c r="O7" s="339">
        <v>280</v>
      </c>
      <c r="P7" s="339">
        <v>300</v>
      </c>
      <c r="Q7" s="339">
        <v>350</v>
      </c>
      <c r="R7" s="339">
        <v>400</v>
      </c>
      <c r="S7" s="339">
        <v>450</v>
      </c>
      <c r="T7" s="339">
        <v>500</v>
      </c>
    </row>
    <row r="8" spans="1:20" s="13" customFormat="1" ht="11.25" customHeight="1" x14ac:dyDescent="0.2">
      <c r="B8" s="661" t="s">
        <v>46</v>
      </c>
      <c r="C8" s="661"/>
      <c r="D8" s="661"/>
      <c r="E8" s="681" t="s">
        <v>93</v>
      </c>
      <c r="F8" s="339">
        <v>110</v>
      </c>
      <c r="G8" s="339">
        <v>120</v>
      </c>
      <c r="H8" s="339">
        <v>130</v>
      </c>
      <c r="I8" s="659" t="s">
        <v>94</v>
      </c>
      <c r="J8" s="659" t="s">
        <v>53</v>
      </c>
      <c r="K8" s="659" t="s">
        <v>95</v>
      </c>
      <c r="L8" s="659" t="s">
        <v>96</v>
      </c>
      <c r="M8" s="659" t="s">
        <v>97</v>
      </c>
      <c r="N8" s="338" t="s">
        <v>98</v>
      </c>
      <c r="O8" s="338" t="s">
        <v>99</v>
      </c>
      <c r="P8" s="338" t="s">
        <v>100</v>
      </c>
      <c r="Q8" s="338" t="s">
        <v>101</v>
      </c>
      <c r="R8" s="338" t="s">
        <v>102</v>
      </c>
      <c r="S8" s="338" t="s">
        <v>103</v>
      </c>
      <c r="T8" s="338" t="s">
        <v>104</v>
      </c>
    </row>
    <row r="9" spans="1:20" s="13" customFormat="1" ht="11.25" customHeight="1" x14ac:dyDescent="0.25">
      <c r="B9" s="660"/>
      <c r="C9" s="660"/>
      <c r="D9" s="660"/>
      <c r="E9" s="681"/>
      <c r="F9" s="385" t="s">
        <v>50</v>
      </c>
      <c r="G9" s="385" t="s">
        <v>51</v>
      </c>
      <c r="H9" s="385" t="s">
        <v>105</v>
      </c>
      <c r="I9" s="659"/>
      <c r="J9" s="659"/>
      <c r="K9" s="659"/>
      <c r="L9" s="659"/>
      <c r="M9" s="659"/>
      <c r="N9" s="385"/>
      <c r="O9" s="385"/>
      <c r="P9" s="385"/>
      <c r="Q9" s="385"/>
      <c r="R9" s="385"/>
      <c r="S9" s="385"/>
      <c r="T9" s="385"/>
    </row>
    <row r="10" spans="1:20" s="232" customFormat="1" ht="3" customHeight="1" x14ac:dyDescent="0.25">
      <c r="D10" s="239"/>
      <c r="E10" s="238"/>
      <c r="F10" s="238"/>
      <c r="G10" s="238"/>
      <c r="H10" s="231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</row>
    <row r="11" spans="1:20" ht="24.95" customHeight="1" x14ac:dyDescent="0.25">
      <c r="B11" s="636" t="s">
        <v>4</v>
      </c>
      <c r="C11" s="637" t="s">
        <v>771</v>
      </c>
      <c r="D11" s="241">
        <v>1000</v>
      </c>
      <c r="E11" s="402">
        <v>3966.9040114853701</v>
      </c>
      <c r="F11" s="403">
        <v>4202.8000024596213</v>
      </c>
      <c r="G11" s="402">
        <v>4436.2888914851555</v>
      </c>
      <c r="H11" s="403">
        <v>4672.1848824594072</v>
      </c>
      <c r="I11" s="402">
        <v>5141.569762459193</v>
      </c>
      <c r="J11" s="403">
        <v>5377.4657534334438</v>
      </c>
      <c r="K11" s="402">
        <v>5849.257735381947</v>
      </c>
      <c r="L11" s="403">
        <v>6378.820164099654</v>
      </c>
      <c r="M11" s="402">
        <v>7524.6006916888737</v>
      </c>
      <c r="N11" s="403">
        <v>8027.684998970698</v>
      </c>
      <c r="O11" s="402">
        <v>8778.7008069703552</v>
      </c>
      <c r="P11" s="403">
        <v>9577.8586539443477</v>
      </c>
      <c r="Q11" s="402">
        <v>12459.159686558418</v>
      </c>
      <c r="R11" s="403">
        <v>13999.704933737201</v>
      </c>
      <c r="S11" s="402">
        <v>15472.851326351916</v>
      </c>
      <c r="T11" s="403">
        <v>16945.997718966628</v>
      </c>
    </row>
    <row r="12" spans="1:20" ht="24.95" customHeight="1" x14ac:dyDescent="0.25">
      <c r="B12" s="636"/>
      <c r="C12" s="637"/>
      <c r="D12" s="176">
        <v>750</v>
      </c>
      <c r="E12" s="402">
        <v>3371.8684097625651</v>
      </c>
      <c r="F12" s="403">
        <v>3572.3800020906779</v>
      </c>
      <c r="G12" s="402">
        <v>3770.8455577623822</v>
      </c>
      <c r="H12" s="403">
        <v>3971.3571500904959</v>
      </c>
      <c r="I12" s="402">
        <v>4370.3342980903135</v>
      </c>
      <c r="J12" s="403">
        <v>4570.8458904184272</v>
      </c>
      <c r="K12" s="402">
        <v>4971.8690750746546</v>
      </c>
      <c r="L12" s="403">
        <v>5421.9971394847062</v>
      </c>
      <c r="M12" s="402">
        <v>6395.9105879355429</v>
      </c>
      <c r="N12" s="403">
        <v>6823.5322491250918</v>
      </c>
      <c r="O12" s="402">
        <v>7461.8956859248001</v>
      </c>
      <c r="P12" s="403">
        <v>8141.1798558526953</v>
      </c>
      <c r="Q12" s="402">
        <v>10590.285733574656</v>
      </c>
      <c r="R12" s="403">
        <v>11899.749193676624</v>
      </c>
      <c r="S12" s="402">
        <v>13151.923627399128</v>
      </c>
      <c r="T12" s="403">
        <v>14404.098061121631</v>
      </c>
    </row>
    <row r="13" spans="1:20" ht="24.95" customHeight="1" x14ac:dyDescent="0.25">
      <c r="B13" s="636"/>
      <c r="C13" s="637"/>
      <c r="D13" s="176">
        <v>500</v>
      </c>
      <c r="E13" s="402">
        <v>2975.1780086140275</v>
      </c>
      <c r="F13" s="403">
        <v>3152.1000018447157</v>
      </c>
      <c r="G13" s="402">
        <v>3327.2166686138657</v>
      </c>
      <c r="H13" s="403">
        <v>3504.1386618445558</v>
      </c>
      <c r="I13" s="402">
        <v>3856.177321844395</v>
      </c>
      <c r="J13" s="403">
        <v>4033.0993150750828</v>
      </c>
      <c r="K13" s="402">
        <v>4386.9433015364602</v>
      </c>
      <c r="L13" s="403">
        <v>4784.1151230747419</v>
      </c>
      <c r="M13" s="402">
        <v>5643.4505187666546</v>
      </c>
      <c r="N13" s="403">
        <v>6020.7637492280237</v>
      </c>
      <c r="O13" s="402">
        <v>6584.0256052277655</v>
      </c>
      <c r="P13" s="403">
        <v>7183.3939904582603</v>
      </c>
      <c r="Q13" s="402">
        <v>9344.3697649188125</v>
      </c>
      <c r="R13" s="403">
        <v>10499.778700302901</v>
      </c>
      <c r="S13" s="402">
        <v>11604.638494763938</v>
      </c>
      <c r="T13" s="403">
        <v>12709.498289224972</v>
      </c>
    </row>
    <row r="14" spans="1:20" ht="24.95" customHeight="1" x14ac:dyDescent="0.25">
      <c r="B14" s="636"/>
      <c r="C14" s="637"/>
      <c r="D14" s="176">
        <v>350</v>
      </c>
      <c r="E14" s="402">
        <v>2380.1424068912215</v>
      </c>
      <c r="F14" s="403">
        <v>2521.6800014757728</v>
      </c>
      <c r="G14" s="402">
        <v>2661.7733348910929</v>
      </c>
      <c r="H14" s="403">
        <v>2803.3109294756446</v>
      </c>
      <c r="I14" s="402">
        <v>3084.9418574755155</v>
      </c>
      <c r="J14" s="403">
        <v>3226.4794520600658</v>
      </c>
      <c r="K14" s="402">
        <v>3509.5546412291687</v>
      </c>
      <c r="L14" s="403">
        <v>3827.2920984597927</v>
      </c>
      <c r="M14" s="402">
        <v>4514.7604150133238</v>
      </c>
      <c r="N14" s="403">
        <v>4816.6109993824193</v>
      </c>
      <c r="O14" s="402">
        <v>5267.2204841822131</v>
      </c>
      <c r="P14" s="403">
        <v>5746.7151923666088</v>
      </c>
      <c r="Q14" s="402">
        <v>7475.4958119350504</v>
      </c>
      <c r="R14" s="403">
        <v>8399.8229602423198</v>
      </c>
      <c r="S14" s="402">
        <v>9283.7107958111501</v>
      </c>
      <c r="T14" s="403">
        <v>10167.598631379977</v>
      </c>
    </row>
    <row r="15" spans="1:20" ht="24.95" customHeight="1" x14ac:dyDescent="0.25">
      <c r="B15" s="636"/>
      <c r="C15" s="637"/>
      <c r="D15" s="176">
        <v>250</v>
      </c>
      <c r="E15" s="402">
        <v>1983.4520057426851</v>
      </c>
      <c r="F15" s="403">
        <v>2101.4000012298106</v>
      </c>
      <c r="G15" s="402">
        <v>2218.1444457425778</v>
      </c>
      <c r="H15" s="403">
        <v>2336.0924412297036</v>
      </c>
      <c r="I15" s="402">
        <v>2570.7848812295965</v>
      </c>
      <c r="J15" s="403">
        <v>2688.7328767167219</v>
      </c>
      <c r="K15" s="402">
        <v>2924.6288676909735</v>
      </c>
      <c r="L15" s="403">
        <v>3189.410082049827</v>
      </c>
      <c r="M15" s="402">
        <v>3762.3003458444368</v>
      </c>
      <c r="N15" s="403">
        <v>4013.842499485349</v>
      </c>
      <c r="O15" s="402">
        <v>4389.3504034851776</v>
      </c>
      <c r="P15" s="403">
        <v>4788.9293269721738</v>
      </c>
      <c r="Q15" s="402">
        <v>6229.5798432792089</v>
      </c>
      <c r="R15" s="403">
        <v>6999.8524668686005</v>
      </c>
      <c r="S15" s="402">
        <v>7736.4256631759581</v>
      </c>
      <c r="T15" s="403">
        <v>8472.9988594833139</v>
      </c>
    </row>
    <row r="16" spans="1:20" ht="24.95" customHeight="1" x14ac:dyDescent="0.25">
      <c r="B16" s="636"/>
      <c r="C16" s="637"/>
      <c r="D16" s="176">
        <v>150</v>
      </c>
      <c r="E16" s="402">
        <v>1586.7616045941481</v>
      </c>
      <c r="F16" s="403">
        <v>1681.1200009838485</v>
      </c>
      <c r="G16" s="402">
        <v>1774.5155565940622</v>
      </c>
      <c r="H16" s="403">
        <v>1868.8739529837628</v>
      </c>
      <c r="I16" s="402">
        <v>2056.6279049836771</v>
      </c>
      <c r="J16" s="403">
        <v>2150.986301373378</v>
      </c>
      <c r="K16" s="402">
        <v>2339.7030941527787</v>
      </c>
      <c r="L16" s="403">
        <v>2551.5280656398618</v>
      </c>
      <c r="M16" s="402">
        <v>3009.8402766755498</v>
      </c>
      <c r="N16" s="403">
        <v>3211.0739995882791</v>
      </c>
      <c r="O16" s="402">
        <v>3511.4803227881421</v>
      </c>
      <c r="P16" s="403">
        <v>3831.1434615777398</v>
      </c>
      <c r="Q16" s="402">
        <v>4983.6638746233675</v>
      </c>
      <c r="R16" s="403">
        <v>5599.881973494882</v>
      </c>
      <c r="S16" s="402">
        <v>6189.1405305407661</v>
      </c>
      <c r="T16" s="403">
        <v>6778.3990875866521</v>
      </c>
    </row>
    <row r="17" spans="2:20" ht="24.95" customHeight="1" x14ac:dyDescent="0.25">
      <c r="B17" s="657" t="s">
        <v>6</v>
      </c>
      <c r="C17" s="658"/>
      <c r="D17" s="176" t="s">
        <v>772</v>
      </c>
      <c r="E17" s="402">
        <v>4311.8521863971418</v>
      </c>
      <c r="F17" s="403">
        <v>4568.2608722387195</v>
      </c>
      <c r="G17" s="402">
        <v>4822.0531429186476</v>
      </c>
      <c r="H17" s="403">
        <v>5078.4618287602252</v>
      </c>
      <c r="I17" s="402">
        <v>5588.6627852817319</v>
      </c>
      <c r="J17" s="403">
        <v>5845.0714711233095</v>
      </c>
      <c r="K17" s="402">
        <v>6357.8888428064656</v>
      </c>
      <c r="L17" s="403">
        <v>6933.5001783691905</v>
      </c>
      <c r="M17" s="402">
        <v>8178.9137953139953</v>
      </c>
      <c r="N17" s="403">
        <v>8725.7445640985861</v>
      </c>
      <c r="O17" s="402">
        <v>9542.0660945329964</v>
      </c>
      <c r="P17" s="403">
        <v>10410.715928200379</v>
      </c>
      <c r="Q17" s="402">
        <v>13542.564876693934</v>
      </c>
      <c r="R17" s="403">
        <v>15217.070580149135</v>
      </c>
      <c r="S17" s="402">
        <v>16818.316659078169</v>
      </c>
      <c r="T17" s="403">
        <v>18419.562738007204</v>
      </c>
    </row>
    <row r="18" spans="2:20" ht="24.95" customHeight="1" x14ac:dyDescent="0.25">
      <c r="B18" s="653"/>
      <c r="C18" s="655"/>
      <c r="D18" s="176" t="s">
        <v>773</v>
      </c>
      <c r="E18" s="402">
        <v>3570.2136103368325</v>
      </c>
      <c r="F18" s="403">
        <v>3782.5200022136592</v>
      </c>
      <c r="G18" s="402">
        <v>3992.6600023366395</v>
      </c>
      <c r="H18" s="403">
        <v>4204.9663942134666</v>
      </c>
      <c r="I18" s="402">
        <v>4627.4127862132736</v>
      </c>
      <c r="J18" s="403">
        <v>4839.7191780900994</v>
      </c>
      <c r="K18" s="402">
        <v>5264.3319618437517</v>
      </c>
      <c r="L18" s="403">
        <v>5740.9381476896888</v>
      </c>
      <c r="M18" s="402">
        <v>6772.1406225199871</v>
      </c>
      <c r="N18" s="403">
        <v>7224.916499073629</v>
      </c>
      <c r="O18" s="402">
        <v>7900.8307262733206</v>
      </c>
      <c r="P18" s="403">
        <v>8620.0727885499145</v>
      </c>
      <c r="Q18" s="402">
        <v>11213.243717902578</v>
      </c>
      <c r="R18" s="403">
        <v>12599.734440363483</v>
      </c>
      <c r="S18" s="402">
        <v>13925.566193716726</v>
      </c>
      <c r="T18" s="403">
        <v>15251.397947069963</v>
      </c>
    </row>
    <row r="19" spans="2:20" ht="24.95" customHeight="1" x14ac:dyDescent="0.25">
      <c r="B19" s="657" t="s">
        <v>9</v>
      </c>
      <c r="C19" s="658"/>
      <c r="D19" s="247" t="s">
        <v>774</v>
      </c>
      <c r="E19" s="402">
        <v>4656.8003613089131</v>
      </c>
      <c r="F19" s="403">
        <v>4933.7217420178167</v>
      </c>
      <c r="G19" s="402">
        <v>5207.8173943521397</v>
      </c>
      <c r="H19" s="403">
        <v>5484.7387750610433</v>
      </c>
      <c r="I19" s="402">
        <v>6035.7558081042698</v>
      </c>
      <c r="J19" s="403">
        <v>6312.6771888131761</v>
      </c>
      <c r="K19" s="402">
        <v>6866.5199502309824</v>
      </c>
      <c r="L19" s="403">
        <v>7488.1801926387261</v>
      </c>
      <c r="M19" s="402">
        <v>8833.2268989391123</v>
      </c>
      <c r="N19" s="403">
        <v>9423.8041292264716</v>
      </c>
      <c r="O19" s="402">
        <v>10305.431382095636</v>
      </c>
      <c r="P19" s="403">
        <v>11243.573202456409</v>
      </c>
      <c r="Q19" s="402">
        <v>14625.97006682945</v>
      </c>
      <c r="R19" s="403">
        <v>16434.436226561069</v>
      </c>
      <c r="S19" s="402">
        <v>18163.781991804426</v>
      </c>
      <c r="T19" s="403">
        <v>19893.127757047783</v>
      </c>
    </row>
    <row r="20" spans="2:20" ht="24.95" customHeight="1" x14ac:dyDescent="0.25">
      <c r="B20" s="652"/>
      <c r="C20" s="654"/>
      <c r="D20" s="247" t="s">
        <v>775</v>
      </c>
      <c r="E20" s="402">
        <v>6898.9634982354264</v>
      </c>
      <c r="F20" s="403">
        <v>7309.2173955819508</v>
      </c>
      <c r="G20" s="402">
        <v>7715.2850286698358</v>
      </c>
      <c r="H20" s="403">
        <v>8125.5389260163611</v>
      </c>
      <c r="I20" s="402">
        <v>8941.8604564507714</v>
      </c>
      <c r="J20" s="403">
        <v>9352.1143537972948</v>
      </c>
      <c r="K20" s="402">
        <v>10172.622148490344</v>
      </c>
      <c r="L20" s="403">
        <v>11093.600285390705</v>
      </c>
      <c r="M20" s="402">
        <v>13086.26207250239</v>
      </c>
      <c r="N20" s="403">
        <v>13961.191302557736</v>
      </c>
      <c r="O20" s="402">
        <v>15267.305751252792</v>
      </c>
      <c r="P20" s="403">
        <v>16657.145485120607</v>
      </c>
      <c r="Q20" s="402">
        <v>21668.103802710295</v>
      </c>
      <c r="R20" s="403">
        <v>24347.312928238614</v>
      </c>
      <c r="S20" s="402">
        <v>26909.306654525069</v>
      </c>
      <c r="T20" s="403">
        <v>29471.300380811532</v>
      </c>
    </row>
    <row r="21" spans="2:20" s="263" customFormat="1" ht="24.95" customHeight="1" x14ac:dyDescent="0.25">
      <c r="B21" s="652"/>
      <c r="C21" s="654"/>
      <c r="D21" s="247" t="s">
        <v>776</v>
      </c>
      <c r="E21" s="402">
        <v>6898.9634982354264</v>
      </c>
      <c r="F21" s="403">
        <v>7309.2173955819508</v>
      </c>
      <c r="G21" s="402">
        <v>7715.2850286698358</v>
      </c>
      <c r="H21" s="403">
        <v>8125.5389260163611</v>
      </c>
      <c r="I21" s="402">
        <v>8941.8604564507714</v>
      </c>
      <c r="J21" s="403">
        <v>9352.1143537972948</v>
      </c>
      <c r="K21" s="402">
        <v>10172.622148490344</v>
      </c>
      <c r="L21" s="403">
        <v>11093.600285390705</v>
      </c>
      <c r="M21" s="402">
        <v>13086.26207250239</v>
      </c>
      <c r="N21" s="403">
        <v>13961.191302557736</v>
      </c>
      <c r="O21" s="402">
        <v>15267.305751252792</v>
      </c>
      <c r="P21" s="403">
        <v>16657.145485120607</v>
      </c>
      <c r="Q21" s="402">
        <v>21668.103802710295</v>
      </c>
      <c r="R21" s="403">
        <v>24347.312928238614</v>
      </c>
      <c r="S21" s="402">
        <v>26909.306654525069</v>
      </c>
      <c r="T21" s="403">
        <v>29471.300380811532</v>
      </c>
    </row>
    <row r="22" spans="2:20" s="330" customFormat="1" ht="24.95" customHeight="1" x14ac:dyDescent="0.25">
      <c r="B22" s="652"/>
      <c r="C22" s="654"/>
      <c r="D22" s="247" t="s">
        <v>1157</v>
      </c>
      <c r="E22" s="402">
        <v>8435.9504207943701</v>
      </c>
      <c r="F22" s="403">
        <v>8948.289362276535</v>
      </c>
      <c r="G22" s="402">
        <v>9458.3258584164541</v>
      </c>
      <c r="H22" s="403">
        <v>9971.8907772886505</v>
      </c>
      <c r="I22" s="402">
        <v>10992.666463926187</v>
      </c>
      <c r="J22" s="403">
        <v>11505.005405408352</v>
      </c>
      <c r="K22" s="402">
        <v>12531.851175220912</v>
      </c>
      <c r="L22" s="403">
        <v>13681.489046305594</v>
      </c>
      <c r="M22" s="402">
        <v>16095.722595205909</v>
      </c>
      <c r="N22" s="403">
        <v>17182.342238254307</v>
      </c>
      <c r="O22" s="402">
        <v>18805.715713979</v>
      </c>
      <c r="P22" s="403">
        <v>20424.633808457002</v>
      </c>
      <c r="Q22" s="402">
        <v>26620.499273510392</v>
      </c>
      <c r="R22" s="403">
        <v>29953.782287563339</v>
      </c>
      <c r="S22" s="402">
        <v>33123.741191754285</v>
      </c>
      <c r="T22" s="403">
        <v>36293.700095945227</v>
      </c>
    </row>
    <row r="23" spans="2:20" s="330" customFormat="1" ht="24.95" customHeight="1" x14ac:dyDescent="0.25">
      <c r="B23" s="653"/>
      <c r="C23" s="655"/>
      <c r="D23" s="247" t="s">
        <v>1158</v>
      </c>
      <c r="E23" s="402">
        <v>8435.9504207943701</v>
      </c>
      <c r="F23" s="403">
        <v>8948.289362276535</v>
      </c>
      <c r="G23" s="402">
        <v>9458.3258584164541</v>
      </c>
      <c r="H23" s="403">
        <v>9971.8907772886505</v>
      </c>
      <c r="I23" s="402">
        <v>10992.666463926187</v>
      </c>
      <c r="J23" s="403">
        <v>11505.005405408352</v>
      </c>
      <c r="K23" s="402">
        <v>12531.851175220912</v>
      </c>
      <c r="L23" s="403">
        <v>13681.489046305594</v>
      </c>
      <c r="M23" s="402">
        <v>16095.722595205909</v>
      </c>
      <c r="N23" s="403">
        <v>17182.342238254307</v>
      </c>
      <c r="O23" s="402">
        <v>18805.715713979</v>
      </c>
      <c r="P23" s="403">
        <v>20424.633808457002</v>
      </c>
      <c r="Q23" s="402">
        <v>26620.499273510392</v>
      </c>
      <c r="R23" s="403">
        <v>29953.782287563339</v>
      </c>
      <c r="S23" s="402">
        <v>33123.741191754285</v>
      </c>
      <c r="T23" s="403">
        <v>36293.700095945227</v>
      </c>
    </row>
    <row r="24" spans="2:20" ht="24.95" customHeight="1" x14ac:dyDescent="0.25">
      <c r="B24" s="410" t="s">
        <v>64</v>
      </c>
      <c r="C24" s="411" t="s">
        <v>18</v>
      </c>
      <c r="D24" s="176" t="s">
        <v>777</v>
      </c>
      <c r="E24" s="402">
        <v>4311.8521863971418</v>
      </c>
      <c r="F24" s="403">
        <v>4568.2608722387195</v>
      </c>
      <c r="G24" s="402">
        <v>4822.0531429186476</v>
      </c>
      <c r="H24" s="403">
        <v>5078.4618287602252</v>
      </c>
      <c r="I24" s="402">
        <v>5588.6627852817319</v>
      </c>
      <c r="J24" s="403">
        <v>5845.0714711233095</v>
      </c>
      <c r="K24" s="402">
        <v>6357.8888428064656</v>
      </c>
      <c r="L24" s="403">
        <v>6933.5001783691905</v>
      </c>
      <c r="M24" s="402">
        <v>8178.9137953139953</v>
      </c>
      <c r="N24" s="403">
        <v>9598.3190205084447</v>
      </c>
      <c r="O24" s="402">
        <v>10496.272703986297</v>
      </c>
      <c r="P24" s="403">
        <v>11451.787521020418</v>
      </c>
      <c r="Q24" s="402">
        <v>14896.82136436333</v>
      </c>
      <c r="R24" s="403">
        <v>16738.777638164051</v>
      </c>
      <c r="S24" s="402">
        <v>20181.979990893804</v>
      </c>
      <c r="T24" s="403">
        <v>22103.475285608642</v>
      </c>
    </row>
    <row r="25" spans="2:20" ht="24.95" customHeight="1" x14ac:dyDescent="0.25">
      <c r="B25" s="629" t="s">
        <v>66</v>
      </c>
      <c r="C25" s="630" t="s">
        <v>24</v>
      </c>
      <c r="D25" s="176" t="s">
        <v>423</v>
      </c>
      <c r="E25" s="402">
        <v>920.97813690036025</v>
      </c>
      <c r="F25" s="403">
        <v>970.31625137716537</v>
      </c>
      <c r="G25" s="402">
        <v>1019.65436585397</v>
      </c>
      <c r="H25" s="403">
        <v>1068.3346388044179</v>
      </c>
      <c r="I25" s="402">
        <v>1166.3530262316704</v>
      </c>
      <c r="J25" s="403">
        <v>1215.6911407084756</v>
      </c>
      <c r="K25" s="402">
        <v>1313.7095281357281</v>
      </c>
      <c r="L25" s="403">
        <v>1412.3857570893379</v>
      </c>
      <c r="M25" s="402">
        <v>1672.8910015268684</v>
      </c>
      <c r="N25" s="403">
        <v>1778.1456457440529</v>
      </c>
      <c r="O25" s="402">
        <v>1933.3962459643992</v>
      </c>
      <c r="P25" s="403">
        <v>2055.0969283405179</v>
      </c>
      <c r="Q25" s="402">
        <v>2724.7796021723516</v>
      </c>
      <c r="R25" s="403">
        <v>3051.0689992456219</v>
      </c>
      <c r="S25" s="402">
        <v>3357.6231505281703</v>
      </c>
      <c r="T25" s="403">
        <v>3664.1773018107187</v>
      </c>
    </row>
    <row r="26" spans="2:20" ht="24.95" customHeight="1" x14ac:dyDescent="0.25">
      <c r="B26" s="629"/>
      <c r="C26" s="630"/>
      <c r="D26" s="176" t="s">
        <v>778</v>
      </c>
      <c r="E26" s="402">
        <v>1724.7408745588566</v>
      </c>
      <c r="F26" s="403">
        <v>1827.3043488954877</v>
      </c>
      <c r="G26" s="402">
        <v>1928.821257167459</v>
      </c>
      <c r="H26" s="403">
        <v>2031.3847315040903</v>
      </c>
      <c r="I26" s="402">
        <v>2235.4651141126928</v>
      </c>
      <c r="J26" s="403">
        <v>2338.0285884493237</v>
      </c>
      <c r="K26" s="402">
        <v>2543.1555371225859</v>
      </c>
      <c r="L26" s="403">
        <v>2773.4000713476762</v>
      </c>
      <c r="M26" s="402">
        <v>3271.5655181255975</v>
      </c>
      <c r="N26" s="403">
        <v>3490.297825639434</v>
      </c>
      <c r="O26" s="402">
        <v>3816.826437813198</v>
      </c>
      <c r="P26" s="403">
        <v>4164.2863712801518</v>
      </c>
      <c r="Q26" s="402">
        <v>5417.0259506775737</v>
      </c>
      <c r="R26" s="403">
        <v>6086.8282320596536</v>
      </c>
      <c r="S26" s="402">
        <v>6727.3266636312674</v>
      </c>
      <c r="T26" s="403">
        <v>7367.8250952028829</v>
      </c>
    </row>
    <row r="27" spans="2:20" s="327" customFormat="1" ht="24.95" customHeight="1" x14ac:dyDescent="0.25">
      <c r="B27" s="255"/>
      <c r="C27" s="256"/>
      <c r="D27" s="176" t="s">
        <v>1159</v>
      </c>
      <c r="E27" s="402">
        <v>1916.3787495098406</v>
      </c>
      <c r="F27" s="403">
        <v>2030.3381654394307</v>
      </c>
      <c r="G27" s="402">
        <v>2143.1347301860656</v>
      </c>
      <c r="H27" s="403">
        <v>2257.0941461156558</v>
      </c>
      <c r="I27" s="402">
        <v>2483.8501267918805</v>
      </c>
      <c r="J27" s="403">
        <v>2597.8095427214707</v>
      </c>
      <c r="K27" s="402">
        <v>2825.7283745806512</v>
      </c>
      <c r="L27" s="403">
        <v>3081.5556348307514</v>
      </c>
      <c r="M27" s="402">
        <v>3635.0727979173303</v>
      </c>
      <c r="N27" s="403">
        <v>3878.1086951549264</v>
      </c>
      <c r="O27" s="402">
        <v>4240.9182642368869</v>
      </c>
      <c r="P27" s="403">
        <v>4626.984856977946</v>
      </c>
      <c r="Q27" s="402">
        <v>6018.9177229750812</v>
      </c>
      <c r="R27" s="403">
        <v>6763.1424800662826</v>
      </c>
      <c r="S27" s="402">
        <v>7474.8074040347419</v>
      </c>
      <c r="T27" s="403">
        <v>8186.4723280032022</v>
      </c>
    </row>
    <row r="28" spans="2:20" s="327" customFormat="1" ht="24.95" customHeight="1" x14ac:dyDescent="0.25">
      <c r="B28" s="255"/>
      <c r="C28" s="256"/>
      <c r="D28" s="176" t="s">
        <v>1160</v>
      </c>
      <c r="E28" s="402">
        <v>2108.0166244608249</v>
      </c>
      <c r="F28" s="403">
        <v>2233.3719819833736</v>
      </c>
      <c r="G28" s="402">
        <v>2357.4482032046722</v>
      </c>
      <c r="H28" s="403">
        <v>2482.8035607272213</v>
      </c>
      <c r="I28" s="402">
        <v>2732.2351394710686</v>
      </c>
      <c r="J28" s="403">
        <v>2857.5904969936178</v>
      </c>
      <c r="K28" s="402">
        <v>3108.3012120387166</v>
      </c>
      <c r="L28" s="403">
        <v>3389.7111983138266</v>
      </c>
      <c r="M28" s="402">
        <v>3998.580077709064</v>
      </c>
      <c r="N28" s="403">
        <v>4265.9195646704193</v>
      </c>
      <c r="O28" s="402">
        <v>4665.0100906605758</v>
      </c>
      <c r="P28" s="403">
        <v>5089.6833426757412</v>
      </c>
      <c r="Q28" s="402">
        <v>6620.8094952725905</v>
      </c>
      <c r="R28" s="403">
        <v>7439.4567280729107</v>
      </c>
      <c r="S28" s="402">
        <v>8222.2881444382165</v>
      </c>
      <c r="T28" s="403">
        <v>9005.1195608035232</v>
      </c>
    </row>
    <row r="29" spans="2:20" ht="24.95" customHeight="1" x14ac:dyDescent="0.25">
      <c r="B29" s="657" t="s">
        <v>23</v>
      </c>
      <c r="C29" s="658" t="s">
        <v>24</v>
      </c>
      <c r="D29" s="247" t="s">
        <v>430</v>
      </c>
      <c r="E29" s="402">
        <v>767.48178075030023</v>
      </c>
      <c r="F29" s="403">
        <v>808.59687614763766</v>
      </c>
      <c r="G29" s="402">
        <v>849.7119715449752</v>
      </c>
      <c r="H29" s="403">
        <v>890.27886567034818</v>
      </c>
      <c r="I29" s="402">
        <v>971.96085519305871</v>
      </c>
      <c r="J29" s="403">
        <v>1013.0759505903961</v>
      </c>
      <c r="K29" s="402">
        <v>1094.7579401131068</v>
      </c>
      <c r="L29" s="403">
        <v>1176.9881309077816</v>
      </c>
      <c r="M29" s="402">
        <v>1394.0758346057239</v>
      </c>
      <c r="N29" s="403">
        <v>1481.7880381200439</v>
      </c>
      <c r="O29" s="402">
        <v>1611.1635383036662</v>
      </c>
      <c r="P29" s="403">
        <v>1712.5807736170984</v>
      </c>
      <c r="Q29" s="402">
        <v>2270.6496684769595</v>
      </c>
      <c r="R29" s="403">
        <v>2542.5574993713517</v>
      </c>
      <c r="S29" s="402">
        <v>2798.0192921068087</v>
      </c>
      <c r="T29" s="403">
        <v>3053.4810848422662</v>
      </c>
    </row>
    <row r="30" spans="2:20" ht="24.95" customHeight="1" x14ac:dyDescent="0.25">
      <c r="B30" s="652"/>
      <c r="C30" s="654"/>
      <c r="D30" s="247" t="s">
        <v>779</v>
      </c>
      <c r="E30" s="402">
        <v>1552.266787102971</v>
      </c>
      <c r="F30" s="403">
        <v>1644.5739140059388</v>
      </c>
      <c r="G30" s="402">
        <v>1735.9391314507131</v>
      </c>
      <c r="H30" s="403">
        <v>1828.2462583536812</v>
      </c>
      <c r="I30" s="402">
        <v>2011.9186027014232</v>
      </c>
      <c r="J30" s="403">
        <v>2104.2257296043913</v>
      </c>
      <c r="K30" s="402">
        <v>2288.8399834103275</v>
      </c>
      <c r="L30" s="403">
        <v>2496.0600642129084</v>
      </c>
      <c r="M30" s="402">
        <v>2944.408966313038</v>
      </c>
      <c r="N30" s="403">
        <v>3141.2680430754913</v>
      </c>
      <c r="O30" s="402">
        <v>3435.1437940318783</v>
      </c>
      <c r="P30" s="403">
        <v>3747.8577341521363</v>
      </c>
      <c r="Q30" s="402">
        <v>4875.3233556098166</v>
      </c>
      <c r="R30" s="403">
        <v>5478.1454088536884</v>
      </c>
      <c r="S30" s="402">
        <v>6054.5939972681408</v>
      </c>
      <c r="T30" s="403">
        <v>6631.042585682595</v>
      </c>
    </row>
    <row r="31" spans="2:20" ht="24.95" customHeight="1" x14ac:dyDescent="0.25">
      <c r="B31" s="652"/>
      <c r="C31" s="654"/>
      <c r="D31" s="247" t="s">
        <v>554</v>
      </c>
      <c r="E31" s="402">
        <v>2932.0594867500567</v>
      </c>
      <c r="F31" s="403">
        <v>3106.417393122329</v>
      </c>
      <c r="G31" s="402">
        <v>3278.9961371846803</v>
      </c>
      <c r="H31" s="403">
        <v>3453.354043556953</v>
      </c>
      <c r="I31" s="402">
        <v>3800.290693991577</v>
      </c>
      <c r="J31" s="403">
        <v>3974.6486003638497</v>
      </c>
      <c r="K31" s="402">
        <v>4323.3644131083956</v>
      </c>
      <c r="L31" s="403">
        <v>4714.780121291049</v>
      </c>
      <c r="M31" s="402">
        <v>5561.6613808135162</v>
      </c>
      <c r="N31" s="403">
        <v>5933.5063035870371</v>
      </c>
      <c r="O31" s="402">
        <v>6488.6049442824351</v>
      </c>
      <c r="P31" s="403">
        <v>7079.2868311762568</v>
      </c>
      <c r="Q31" s="402">
        <v>9208.9441161518753</v>
      </c>
      <c r="R31" s="403">
        <v>10347.607994501412</v>
      </c>
      <c r="S31" s="402">
        <v>11436.455328173155</v>
      </c>
      <c r="T31" s="403">
        <v>12525.302661844898</v>
      </c>
    </row>
    <row r="32" spans="2:20" ht="24.95" customHeight="1" x14ac:dyDescent="0.25">
      <c r="B32" s="652"/>
      <c r="C32" s="654"/>
      <c r="D32" s="247" t="s">
        <v>555</v>
      </c>
      <c r="E32" s="402">
        <v>4027.1862168097578</v>
      </c>
      <c r="F32" s="403">
        <v>4295.3164425755213</v>
      </c>
      <c r="G32" s="402">
        <v>4565.0165174382746</v>
      </c>
      <c r="H32" s="403">
        <v>4836.4957546109499</v>
      </c>
      <c r="I32" s="402">
        <v>5372.6515495360109</v>
      </c>
      <c r="J32" s="403">
        <v>5640.7817753017753</v>
      </c>
      <c r="K32" s="402">
        <v>6182.0657439436682</v>
      </c>
      <c r="L32" s="403">
        <v>6804.5632392031403</v>
      </c>
      <c r="M32" s="402">
        <v>7937.7849740164465</v>
      </c>
      <c r="N32" s="403">
        <v>8498.8490412804058</v>
      </c>
      <c r="O32" s="402">
        <v>9341.9626629700979</v>
      </c>
      <c r="P32" s="403">
        <v>10123.538200057812</v>
      </c>
      <c r="Q32" s="402">
        <v>13169.150104823426</v>
      </c>
      <c r="R32" s="403">
        <v>14890.541967975369</v>
      </c>
      <c r="S32" s="402">
        <v>16515.23112675278</v>
      </c>
      <c r="T32" s="403">
        <v>18139.920285530188</v>
      </c>
    </row>
    <row r="33" spans="2:20" ht="24.95" customHeight="1" x14ac:dyDescent="0.25">
      <c r="B33" s="652"/>
      <c r="C33" s="654"/>
      <c r="D33" s="247" t="s">
        <v>747</v>
      </c>
      <c r="E33" s="402">
        <v>5532.9854706418464</v>
      </c>
      <c r="F33" s="403">
        <v>5930.0526355736602</v>
      </c>
      <c r="G33" s="402">
        <v>6333.2945402869655</v>
      </c>
      <c r="H33" s="403">
        <v>6738.3156073101945</v>
      </c>
      <c r="I33" s="402">
        <v>7534.6477259096055</v>
      </c>
      <c r="J33" s="403">
        <v>7931.7148908414201</v>
      </c>
      <c r="K33" s="402">
        <v>8737.7800738421683</v>
      </c>
      <c r="L33" s="403">
        <v>9678.0150263322648</v>
      </c>
      <c r="M33" s="402">
        <v>11204.954914670474</v>
      </c>
      <c r="N33" s="403">
        <v>12026.195305608784</v>
      </c>
      <c r="O33" s="402">
        <v>13265.329526165633</v>
      </c>
      <c r="P33" s="403">
        <v>14309.383832269948</v>
      </c>
      <c r="Q33" s="402">
        <v>18614.433339246803</v>
      </c>
      <c r="R33" s="403">
        <v>21137.076181502063</v>
      </c>
      <c r="S33" s="402">
        <v>23498.547849799757</v>
      </c>
      <c r="T33" s="403">
        <v>25860.019518097455</v>
      </c>
    </row>
    <row r="34" spans="2:20" s="326" customFormat="1" ht="24.95" customHeight="1" x14ac:dyDescent="0.25">
      <c r="B34" s="652"/>
      <c r="C34" s="654"/>
      <c r="D34" s="247" t="s">
        <v>860</v>
      </c>
      <c r="E34" s="309">
        <v>2052.4416407250396</v>
      </c>
      <c r="F34" s="309">
        <v>2174.49217518563</v>
      </c>
      <c r="G34" s="309">
        <v>2295.2972960292759</v>
      </c>
      <c r="H34" s="309">
        <v>2417.3478304898672</v>
      </c>
      <c r="I34" s="309">
        <v>2660.2034857941039</v>
      </c>
      <c r="J34" s="309">
        <v>2782.2540202546948</v>
      </c>
      <c r="K34" s="309">
        <v>3026.3550891758764</v>
      </c>
      <c r="L34" s="309">
        <v>3300.3460849037338</v>
      </c>
      <c r="M34" s="309">
        <v>3893.1629665694609</v>
      </c>
      <c r="N34" s="309">
        <v>4153.454412510926</v>
      </c>
      <c r="O34" s="309">
        <v>4542.0234609977042</v>
      </c>
      <c r="P34" s="309">
        <v>4955.5007818233798</v>
      </c>
      <c r="Q34" s="309">
        <v>6446.2608813063134</v>
      </c>
      <c r="R34" s="309">
        <v>7243.3255961509867</v>
      </c>
      <c r="S34" s="309">
        <v>8005.5187297212096</v>
      </c>
      <c r="T34" s="309">
        <v>8767.711863291428</v>
      </c>
    </row>
    <row r="35" spans="2:20" s="326" customFormat="1" ht="24.95" customHeight="1" x14ac:dyDescent="0.25">
      <c r="B35" s="652"/>
      <c r="C35" s="654"/>
      <c r="D35" s="247" t="s">
        <v>861</v>
      </c>
      <c r="E35" s="309">
        <v>2819.0303517668303</v>
      </c>
      <c r="F35" s="309">
        <v>3006.7215098028651</v>
      </c>
      <c r="G35" s="309">
        <v>3195.511562206792</v>
      </c>
      <c r="H35" s="309">
        <v>3385.5470282276642</v>
      </c>
      <c r="I35" s="309">
        <v>3760.8560846752071</v>
      </c>
      <c r="J35" s="309">
        <v>3948.5472427112422</v>
      </c>
      <c r="K35" s="309">
        <v>4327.446020760568</v>
      </c>
      <c r="L35" s="309">
        <v>4763.194267442198</v>
      </c>
      <c r="M35" s="309">
        <v>5556.4494818115118</v>
      </c>
      <c r="N35" s="309">
        <v>5949.1943288962839</v>
      </c>
      <c r="O35" s="309">
        <v>6539.373864079068</v>
      </c>
      <c r="P35" s="309">
        <v>7086.4767400404689</v>
      </c>
      <c r="Q35" s="309">
        <v>9218.4050733763979</v>
      </c>
      <c r="R35" s="309">
        <v>10423.379377582756</v>
      </c>
      <c r="S35" s="309">
        <v>11560.661788726944</v>
      </c>
      <c r="T35" s="309">
        <v>12697.944199871132</v>
      </c>
    </row>
    <row r="36" spans="2:20" s="326" customFormat="1" ht="24.95" customHeight="1" x14ac:dyDescent="0.25">
      <c r="B36" s="653"/>
      <c r="C36" s="655"/>
      <c r="D36" s="247" t="s">
        <v>862</v>
      </c>
      <c r="E36" s="309">
        <v>3873.0898294492931</v>
      </c>
      <c r="F36" s="309">
        <v>4151.0368449015614</v>
      </c>
      <c r="G36" s="309">
        <v>4433.3061782008763</v>
      </c>
      <c r="H36" s="309">
        <v>4716.8209251171356</v>
      </c>
      <c r="I36" s="309">
        <v>5274.2534081367239</v>
      </c>
      <c r="J36" s="309">
        <v>5552.2004235889935</v>
      </c>
      <c r="K36" s="309">
        <v>6116.4460516895169</v>
      </c>
      <c r="L36" s="309">
        <v>6774.6105184325843</v>
      </c>
      <c r="M36" s="309">
        <v>7843.4684402693319</v>
      </c>
      <c r="N36" s="309">
        <v>8418.3367139261481</v>
      </c>
      <c r="O36" s="309">
        <v>9285.7306683159422</v>
      </c>
      <c r="P36" s="309">
        <v>10016.568682588964</v>
      </c>
      <c r="Q36" s="309">
        <v>13030.103337472763</v>
      </c>
      <c r="R36" s="309">
        <v>14795.95332705144</v>
      </c>
      <c r="S36" s="309">
        <v>16448.983494859829</v>
      </c>
      <c r="T36" s="309">
        <v>18102.013662668214</v>
      </c>
    </row>
    <row r="37" spans="2:20" ht="24.95" customHeight="1" x14ac:dyDescent="0.25">
      <c r="B37" s="652"/>
      <c r="C37" s="654"/>
      <c r="D37" s="246" t="s">
        <v>780</v>
      </c>
      <c r="E37" s="402">
        <v>3487.80932410791</v>
      </c>
      <c r="F37" s="403">
        <v>3695.2154610997636</v>
      </c>
      <c r="G37" s="402">
        <v>3900.5052089386395</v>
      </c>
      <c r="H37" s="403">
        <v>4107.9113459304936</v>
      </c>
      <c r="I37" s="402">
        <v>4520.607230761223</v>
      </c>
      <c r="J37" s="403">
        <v>4728.0133677530766</v>
      </c>
      <c r="K37" s="402">
        <v>5142.8256417367847</v>
      </c>
      <c r="L37" s="403">
        <v>5608.4312553919672</v>
      </c>
      <c r="M37" s="402">
        <v>6615.8324922095417</v>
      </c>
      <c r="N37" s="403">
        <v>7058.1578251819665</v>
      </c>
      <c r="O37" s="402">
        <v>7718.4712409111335</v>
      </c>
      <c r="P37" s="403">
        <v>8421.1124396998603</v>
      </c>
      <c r="Q37" s="402">
        <v>10954.430255814648</v>
      </c>
      <c r="R37" s="403">
        <v>12308.919313720633</v>
      </c>
      <c r="S37" s="402">
        <v>13604.149475343231</v>
      </c>
      <c r="T37" s="403">
        <v>14899.379636965828</v>
      </c>
    </row>
    <row r="38" spans="2:20" ht="24.95" customHeight="1" x14ac:dyDescent="0.25">
      <c r="B38" s="653"/>
      <c r="C38" s="655"/>
      <c r="D38" s="176" t="s">
        <v>781</v>
      </c>
      <c r="E38" s="402">
        <v>3487.80932410791</v>
      </c>
      <c r="F38" s="403">
        <v>3695.2154610997636</v>
      </c>
      <c r="G38" s="402">
        <v>3900.5052089386395</v>
      </c>
      <c r="H38" s="403">
        <v>4107.9113459304936</v>
      </c>
      <c r="I38" s="402">
        <v>4520.607230761223</v>
      </c>
      <c r="J38" s="403">
        <v>4728.0133677530766</v>
      </c>
      <c r="K38" s="402">
        <v>5142.8256417367847</v>
      </c>
      <c r="L38" s="403">
        <v>5608.4312553919672</v>
      </c>
      <c r="M38" s="402">
        <v>6615.8324922095417</v>
      </c>
      <c r="N38" s="403">
        <v>7058.1578251819665</v>
      </c>
      <c r="O38" s="402">
        <v>7718.4712409111335</v>
      </c>
      <c r="P38" s="403">
        <v>8421.1124396998603</v>
      </c>
      <c r="Q38" s="402">
        <v>10954.430255814648</v>
      </c>
      <c r="R38" s="403">
        <v>12308.919313720633</v>
      </c>
      <c r="S38" s="402">
        <v>13604.149475343231</v>
      </c>
      <c r="T38" s="403">
        <v>14899.379636965828</v>
      </c>
    </row>
    <row r="39" spans="2:20" ht="24.95" customHeight="1" x14ac:dyDescent="0.25">
      <c r="B39" s="656"/>
      <c r="C39" s="656"/>
      <c r="D39" s="346" t="s">
        <v>31</v>
      </c>
      <c r="E39" s="649" t="s">
        <v>32</v>
      </c>
      <c r="F39" s="649"/>
      <c r="G39" s="649"/>
      <c r="H39" s="649"/>
      <c r="I39" s="649"/>
      <c r="J39" s="649"/>
      <c r="K39" s="649"/>
      <c r="L39" s="649"/>
      <c r="M39" s="649"/>
      <c r="N39" s="649"/>
      <c r="O39" s="649"/>
      <c r="P39" s="649"/>
      <c r="Q39" s="649"/>
      <c r="R39" s="649"/>
      <c r="S39" s="649"/>
      <c r="T39" s="649"/>
    </row>
    <row r="40" spans="2:20" ht="2.25" customHeight="1" x14ac:dyDescent="0.25">
      <c r="B40" s="41"/>
      <c r="C40" s="41"/>
      <c r="D40" s="42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</row>
    <row r="41" spans="2:20" ht="11.25" customHeight="1" x14ac:dyDescent="0.25">
      <c r="B41" s="45"/>
      <c r="C41" s="41"/>
      <c r="D41" s="46"/>
      <c r="E41" s="418"/>
      <c r="H41" s="417"/>
      <c r="K41" s="634"/>
      <c r="L41" s="634"/>
      <c r="M41" s="634"/>
      <c r="N41" s="634"/>
      <c r="O41" s="634"/>
      <c r="P41" s="634"/>
      <c r="Q41" s="634"/>
      <c r="R41" s="634"/>
      <c r="S41" s="634"/>
      <c r="T41" s="634"/>
    </row>
    <row r="42" spans="2:20" ht="0.75" customHeight="1" x14ac:dyDescent="0.25">
      <c r="D42" s="7"/>
      <c r="H42" s="417"/>
    </row>
    <row r="43" spans="2:20" ht="10.5" customHeight="1" x14ac:dyDescent="0.25">
      <c r="B43" s="47" t="s">
        <v>34</v>
      </c>
      <c r="C43" s="48" t="s">
        <v>35</v>
      </c>
      <c r="D43" s="7"/>
      <c r="H43" s="417"/>
    </row>
    <row r="44" spans="2:20" s="70" customFormat="1" ht="22.5" customHeight="1" x14ac:dyDescent="0.25">
      <c r="B44" s="47" t="s">
        <v>2</v>
      </c>
      <c r="C44" s="626" t="s">
        <v>395</v>
      </c>
      <c r="D44" s="650"/>
      <c r="E44" s="650"/>
      <c r="F44" s="650"/>
      <c r="G44" s="650"/>
      <c r="H44" s="650"/>
      <c r="I44" s="650"/>
      <c r="J44" s="650"/>
      <c r="K44" s="650"/>
      <c r="L44" s="650"/>
      <c r="M44" s="650"/>
      <c r="N44" s="650"/>
      <c r="O44" s="650"/>
      <c r="P44" s="650"/>
      <c r="Q44" s="650"/>
      <c r="R44" s="650"/>
      <c r="S44" s="650"/>
      <c r="T44" s="650"/>
    </row>
    <row r="45" spans="2:20" ht="0.75" customHeight="1" x14ac:dyDescent="0.25">
      <c r="D45" s="7"/>
      <c r="H45" s="417"/>
    </row>
    <row r="46" spans="2:20" ht="12" customHeight="1" x14ac:dyDescent="0.25">
      <c r="B46" s="49" t="s">
        <v>36</v>
      </c>
      <c r="D46" s="7"/>
      <c r="H46" s="417"/>
    </row>
    <row r="47" spans="2:20" s="50" customFormat="1" ht="11.25" customHeight="1" x14ac:dyDescent="0.15">
      <c r="B47" s="795" t="s">
        <v>174</v>
      </c>
      <c r="C47" s="795"/>
      <c r="D47" s="795"/>
      <c r="E47" s="795"/>
      <c r="F47" s="795"/>
      <c r="G47" s="795"/>
      <c r="H47" s="795"/>
      <c r="I47" s="795"/>
      <c r="J47" s="795"/>
      <c r="K47" s="795"/>
      <c r="L47" s="795"/>
      <c r="M47" s="795"/>
      <c r="N47" s="795"/>
      <c r="O47" s="795"/>
      <c r="P47" s="795"/>
      <c r="Q47" s="795"/>
      <c r="R47" s="795"/>
      <c r="S47" s="795"/>
      <c r="T47" s="795"/>
    </row>
    <row r="48" spans="2:20" s="50" customFormat="1" ht="11.25" customHeight="1" x14ac:dyDescent="0.15">
      <c r="B48" s="795"/>
      <c r="C48" s="795"/>
      <c r="D48" s="795"/>
      <c r="E48" s="795"/>
      <c r="F48" s="795"/>
      <c r="G48" s="795"/>
      <c r="H48" s="795"/>
      <c r="I48" s="795"/>
      <c r="J48" s="795"/>
      <c r="K48" s="795"/>
      <c r="L48" s="795"/>
      <c r="M48" s="795"/>
      <c r="N48" s="795"/>
      <c r="O48" s="795"/>
      <c r="P48" s="795"/>
      <c r="Q48" s="795"/>
      <c r="R48" s="795"/>
      <c r="S48" s="795"/>
      <c r="T48" s="795"/>
    </row>
    <row r="49" spans="2:20" s="50" customFormat="1" ht="8.25" customHeight="1" x14ac:dyDescent="0.15">
      <c r="B49" s="627" t="s">
        <v>83</v>
      </c>
      <c r="C49" s="627"/>
      <c r="D49" s="627"/>
      <c r="E49" s="627"/>
      <c r="F49" s="627"/>
      <c r="G49" s="627"/>
      <c r="H49" s="627"/>
      <c r="I49" s="627"/>
      <c r="J49" s="627"/>
      <c r="K49" s="627"/>
      <c r="L49" s="627"/>
      <c r="M49" s="627"/>
      <c r="N49" s="627"/>
      <c r="O49" s="627"/>
      <c r="P49" s="627"/>
      <c r="Q49" s="627"/>
      <c r="R49" s="627"/>
      <c r="S49" s="627"/>
      <c r="T49" s="627"/>
    </row>
    <row r="50" spans="2:20" s="50" customFormat="1" ht="11.25" customHeight="1" x14ac:dyDescent="0.15">
      <c r="B50" s="627"/>
      <c r="C50" s="627"/>
      <c r="D50" s="627"/>
      <c r="E50" s="627"/>
      <c r="F50" s="627"/>
      <c r="G50" s="627"/>
      <c r="H50" s="627"/>
      <c r="I50" s="627"/>
      <c r="J50" s="627"/>
      <c r="K50" s="627"/>
      <c r="L50" s="627"/>
      <c r="M50" s="627"/>
      <c r="N50" s="627"/>
      <c r="O50" s="627"/>
      <c r="P50" s="627"/>
      <c r="Q50" s="627"/>
      <c r="R50" s="627"/>
      <c r="S50" s="627"/>
      <c r="T50" s="627"/>
    </row>
    <row r="51" spans="2:20" s="50" customFormat="1" ht="9.75" customHeight="1" x14ac:dyDescent="0.15">
      <c r="B51" s="648" t="s">
        <v>107</v>
      </c>
      <c r="C51" s="648"/>
      <c r="D51" s="648"/>
      <c r="E51" s="648"/>
      <c r="F51" s="648"/>
      <c r="G51" s="648"/>
      <c r="H51" s="648"/>
      <c r="I51" s="648"/>
      <c r="J51" s="6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</row>
    <row r="52" spans="2:20" s="50" customFormat="1" ht="9.75" customHeight="1" x14ac:dyDescent="0.15">
      <c r="B52" s="648" t="s">
        <v>108</v>
      </c>
      <c r="C52" s="648"/>
      <c r="D52" s="648"/>
      <c r="E52" s="648"/>
      <c r="F52" s="648"/>
      <c r="G52" s="648"/>
      <c r="H52" s="648"/>
      <c r="I52" s="648"/>
      <c r="J52" s="648"/>
      <c r="K52" s="648"/>
      <c r="L52" s="648"/>
      <c r="M52" s="648"/>
      <c r="N52" s="648"/>
      <c r="O52" s="648"/>
      <c r="P52" s="648"/>
      <c r="Q52" s="648"/>
      <c r="R52" s="648"/>
      <c r="S52" s="648"/>
      <c r="T52" s="648"/>
    </row>
  </sheetData>
  <mergeCells count="41">
    <mergeCell ref="B4:T4"/>
    <mergeCell ref="B6:D7"/>
    <mergeCell ref="E6:E7"/>
    <mergeCell ref="I6:I7"/>
    <mergeCell ref="J6:J7"/>
    <mergeCell ref="K6:K7"/>
    <mergeCell ref="L6:L7"/>
    <mergeCell ref="M6:M7"/>
    <mergeCell ref="B1:T1"/>
    <mergeCell ref="D2:G2"/>
    <mergeCell ref="H2:K2"/>
    <mergeCell ref="L2:S2"/>
    <mergeCell ref="D3:G3"/>
    <mergeCell ref="H3:K3"/>
    <mergeCell ref="L3:S3"/>
    <mergeCell ref="M8:M9"/>
    <mergeCell ref="B9:D9"/>
    <mergeCell ref="B11:B16"/>
    <mergeCell ref="C11:C16"/>
    <mergeCell ref="B8:D8"/>
    <mergeCell ref="E8:E9"/>
    <mergeCell ref="I8:I9"/>
    <mergeCell ref="J8:J9"/>
    <mergeCell ref="K8:K9"/>
    <mergeCell ref="B17:C18"/>
    <mergeCell ref="B19:C23"/>
    <mergeCell ref="B25:B26"/>
    <mergeCell ref="C25:C26"/>
    <mergeCell ref="L8:L9"/>
    <mergeCell ref="B29:B36"/>
    <mergeCell ref="C29:C36"/>
    <mergeCell ref="B37:B38"/>
    <mergeCell ref="C37:C38"/>
    <mergeCell ref="B39:C39"/>
    <mergeCell ref="B51:T51"/>
    <mergeCell ref="B52:T52"/>
    <mergeCell ref="E39:T39"/>
    <mergeCell ref="K41:T41"/>
    <mergeCell ref="C44:T44"/>
    <mergeCell ref="B47:T48"/>
    <mergeCell ref="B49:T50"/>
  </mergeCells>
  <pageMargins left="0.19685039370078741" right="0.19685039370078741" top="0" bottom="0" header="0.31496062992125984" footer="0.31496062992125984"/>
  <pageSetup paperSize="9" scale="75" firstPageNumber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00B0F0"/>
    <pageSetUpPr fitToPage="1"/>
  </sheetPr>
  <dimension ref="A1:T50"/>
  <sheetViews>
    <sheetView zoomScale="85" zoomScaleNormal="85" workbookViewId="0">
      <selection activeCell="A2" sqref="A2"/>
    </sheetView>
  </sheetViews>
  <sheetFormatPr defaultRowHeight="15" x14ac:dyDescent="0.25"/>
  <cols>
    <col min="2" max="3" width="2.7109375" style="335" customWidth="1"/>
    <col min="4" max="4" width="26.7109375" style="335" customWidth="1"/>
    <col min="5" max="20" width="5.7109375" style="335" customWidth="1"/>
  </cols>
  <sheetData>
    <row r="1" spans="1:20" ht="15" customHeight="1" x14ac:dyDescent="0.25">
      <c r="A1" s="613">
        <v>26</v>
      </c>
      <c r="B1" s="643" t="s">
        <v>387</v>
      </c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</row>
    <row r="2" spans="1:20" s="9" customFormat="1" ht="10.5" customHeight="1" x14ac:dyDescent="0.2">
      <c r="A2" s="618">
        <v>33</v>
      </c>
      <c r="B2" s="51"/>
      <c r="C2" s="52"/>
      <c r="D2" s="676" t="s">
        <v>39</v>
      </c>
      <c r="E2" s="676"/>
      <c r="F2" s="676"/>
      <c r="G2" s="676"/>
      <c r="H2" s="676" t="s">
        <v>40</v>
      </c>
      <c r="I2" s="676"/>
      <c r="J2" s="676"/>
      <c r="K2" s="676"/>
      <c r="L2" s="676" t="s">
        <v>41</v>
      </c>
      <c r="M2" s="676"/>
      <c r="N2" s="676"/>
      <c r="O2" s="676"/>
      <c r="P2" s="676"/>
      <c r="Q2" s="676"/>
      <c r="R2" s="676"/>
      <c r="S2" s="676"/>
      <c r="T2" s="51"/>
    </row>
    <row r="3" spans="1:20" s="9" customFormat="1" ht="23.25" customHeight="1" x14ac:dyDescent="0.2">
      <c r="D3" s="793" t="s">
        <v>169</v>
      </c>
      <c r="E3" s="793"/>
      <c r="F3" s="793"/>
      <c r="G3" s="793"/>
      <c r="H3" s="793" t="s">
        <v>90</v>
      </c>
      <c r="I3" s="793"/>
      <c r="J3" s="793"/>
      <c r="K3" s="793"/>
      <c r="L3" s="802" t="s">
        <v>711</v>
      </c>
      <c r="M3" s="803"/>
      <c r="N3" s="803"/>
      <c r="O3" s="803"/>
      <c r="P3" s="803"/>
      <c r="Q3" s="803"/>
      <c r="R3" s="803"/>
      <c r="S3" s="804"/>
      <c r="T3" s="51"/>
    </row>
    <row r="4" spans="1:20" ht="11.25" customHeight="1" x14ac:dyDescent="0.25">
      <c r="B4" s="663" t="s">
        <v>176</v>
      </c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3"/>
      <c r="P4" s="663"/>
      <c r="Q4" s="663"/>
      <c r="R4" s="663"/>
      <c r="S4" s="663"/>
      <c r="T4" s="663"/>
    </row>
    <row r="5" spans="1:20" ht="2.25" customHeight="1" x14ac:dyDescent="0.25">
      <c r="D5" s="7"/>
      <c r="H5" s="417"/>
    </row>
    <row r="6" spans="1:20" s="13" customFormat="1" ht="11.25" customHeight="1" x14ac:dyDescent="0.2">
      <c r="B6" s="664" t="s">
        <v>3</v>
      </c>
      <c r="C6" s="664"/>
      <c r="D6" s="664"/>
      <c r="E6" s="682">
        <v>100</v>
      </c>
      <c r="F6" s="388">
        <v>105</v>
      </c>
      <c r="G6" s="388">
        <v>115</v>
      </c>
      <c r="H6" s="388">
        <v>80</v>
      </c>
      <c r="I6" s="666">
        <v>150</v>
      </c>
      <c r="J6" s="666">
        <v>160</v>
      </c>
      <c r="K6" s="666">
        <v>180</v>
      </c>
      <c r="L6" s="666">
        <v>200</v>
      </c>
      <c r="M6" s="666">
        <v>230</v>
      </c>
      <c r="N6" s="55" t="s">
        <v>2</v>
      </c>
      <c r="O6" s="55" t="s">
        <v>2</v>
      </c>
      <c r="P6" s="55" t="s">
        <v>2</v>
      </c>
      <c r="Q6" s="55" t="s">
        <v>2</v>
      </c>
      <c r="R6" s="55" t="s">
        <v>2</v>
      </c>
      <c r="S6" s="55" t="s">
        <v>2</v>
      </c>
      <c r="T6" s="55" t="s">
        <v>2</v>
      </c>
    </row>
    <row r="7" spans="1:20" s="13" customFormat="1" ht="11.25" customHeight="1" x14ac:dyDescent="0.2">
      <c r="B7" s="664"/>
      <c r="C7" s="664"/>
      <c r="D7" s="664"/>
      <c r="E7" s="682"/>
      <c r="F7" s="385" t="s">
        <v>91</v>
      </c>
      <c r="G7" s="385" t="s">
        <v>92</v>
      </c>
      <c r="H7" s="385" t="s">
        <v>49</v>
      </c>
      <c r="I7" s="666"/>
      <c r="J7" s="666"/>
      <c r="K7" s="666"/>
      <c r="L7" s="666"/>
      <c r="M7" s="666"/>
      <c r="N7" s="339">
        <v>250</v>
      </c>
      <c r="O7" s="339">
        <v>280</v>
      </c>
      <c r="P7" s="339">
        <v>300</v>
      </c>
      <c r="Q7" s="339">
        <v>350</v>
      </c>
      <c r="R7" s="339">
        <v>400</v>
      </c>
      <c r="S7" s="339">
        <v>450</v>
      </c>
      <c r="T7" s="339">
        <v>500</v>
      </c>
    </row>
    <row r="8" spans="1:20" s="13" customFormat="1" ht="11.25" customHeight="1" x14ac:dyDescent="0.2">
      <c r="B8" s="661" t="s">
        <v>46</v>
      </c>
      <c r="C8" s="661"/>
      <c r="D8" s="661"/>
      <c r="E8" s="681" t="s">
        <v>93</v>
      </c>
      <c r="F8" s="339">
        <v>110</v>
      </c>
      <c r="G8" s="339">
        <v>120</v>
      </c>
      <c r="H8" s="339">
        <v>130</v>
      </c>
      <c r="I8" s="659" t="s">
        <v>94</v>
      </c>
      <c r="J8" s="659" t="s">
        <v>53</v>
      </c>
      <c r="K8" s="659" t="s">
        <v>95</v>
      </c>
      <c r="L8" s="659" t="s">
        <v>96</v>
      </c>
      <c r="M8" s="659" t="s">
        <v>97</v>
      </c>
      <c r="N8" s="338" t="s">
        <v>98</v>
      </c>
      <c r="O8" s="338" t="s">
        <v>99</v>
      </c>
      <c r="P8" s="338" t="s">
        <v>100</v>
      </c>
      <c r="Q8" s="338" t="s">
        <v>101</v>
      </c>
      <c r="R8" s="338" t="s">
        <v>102</v>
      </c>
      <c r="S8" s="338" t="s">
        <v>103</v>
      </c>
      <c r="T8" s="338" t="s">
        <v>104</v>
      </c>
    </row>
    <row r="9" spans="1:20" s="13" customFormat="1" ht="11.25" customHeight="1" x14ac:dyDescent="0.25">
      <c r="B9" s="660"/>
      <c r="C9" s="660"/>
      <c r="D9" s="660"/>
      <c r="E9" s="681"/>
      <c r="F9" s="385" t="s">
        <v>50</v>
      </c>
      <c r="G9" s="385" t="s">
        <v>51</v>
      </c>
      <c r="H9" s="385" t="s">
        <v>105</v>
      </c>
      <c r="I9" s="659"/>
      <c r="J9" s="659"/>
      <c r="K9" s="659"/>
      <c r="L9" s="659"/>
      <c r="M9" s="659"/>
      <c r="N9" s="385"/>
      <c r="O9" s="385"/>
      <c r="P9" s="385"/>
      <c r="Q9" s="385"/>
      <c r="R9" s="385"/>
      <c r="S9" s="385"/>
      <c r="T9" s="385"/>
    </row>
    <row r="10" spans="1:20" s="232" customFormat="1" ht="3" customHeight="1" x14ac:dyDescent="0.25"/>
    <row r="11" spans="1:20" ht="24.95" customHeight="1" x14ac:dyDescent="0.25">
      <c r="B11" s="636" t="s">
        <v>4</v>
      </c>
      <c r="C11" s="637" t="s">
        <v>570</v>
      </c>
      <c r="D11" s="241">
        <v>1000</v>
      </c>
      <c r="E11" s="402">
        <v>3880.6669677574278</v>
      </c>
      <c r="F11" s="403">
        <v>4111.434785014847</v>
      </c>
      <c r="G11" s="402">
        <v>4339.8478286267837</v>
      </c>
      <c r="H11" s="403">
        <v>4570.6156458842033</v>
      </c>
      <c r="I11" s="402">
        <v>5029.7965067535588</v>
      </c>
      <c r="J11" s="403">
        <v>5260.5643240109785</v>
      </c>
      <c r="K11" s="402">
        <v>5722.0999585258196</v>
      </c>
      <c r="L11" s="403">
        <v>6240.150160532271</v>
      </c>
      <c r="M11" s="402">
        <v>7361.0224157825942</v>
      </c>
      <c r="N11" s="403">
        <v>7853.1701076887266</v>
      </c>
      <c r="O11" s="402">
        <v>8587.8594850796962</v>
      </c>
      <c r="P11" s="403">
        <v>9369.6443353803406</v>
      </c>
      <c r="Q11" s="402">
        <v>12188.308389024542</v>
      </c>
      <c r="R11" s="403">
        <v>13695.363522134219</v>
      </c>
      <c r="S11" s="402">
        <v>15136.484993170352</v>
      </c>
      <c r="T11" s="403">
        <v>16577.606464206488</v>
      </c>
    </row>
    <row r="12" spans="1:20" ht="24.95" customHeight="1" x14ac:dyDescent="0.25">
      <c r="B12" s="636"/>
      <c r="C12" s="637"/>
      <c r="D12" s="176">
        <v>750</v>
      </c>
      <c r="E12" s="402">
        <v>3298.5669225938136</v>
      </c>
      <c r="F12" s="403">
        <v>3494.7195672626194</v>
      </c>
      <c r="G12" s="402">
        <v>3688.8706543327653</v>
      </c>
      <c r="H12" s="403">
        <v>3885.0232990015725</v>
      </c>
      <c r="I12" s="402">
        <v>4275.3270307405246</v>
      </c>
      <c r="J12" s="403">
        <v>4471.4796754093313</v>
      </c>
      <c r="K12" s="402">
        <v>4863.7849647469466</v>
      </c>
      <c r="L12" s="403">
        <v>5304.1276364524301</v>
      </c>
      <c r="M12" s="402">
        <v>6256.8690534152047</v>
      </c>
      <c r="N12" s="403">
        <v>6675.1945915354172</v>
      </c>
      <c r="O12" s="402">
        <v>7299.6805623177406</v>
      </c>
      <c r="P12" s="403">
        <v>7964.197685073289</v>
      </c>
      <c r="Q12" s="402">
        <v>10360.062130670862</v>
      </c>
      <c r="R12" s="403">
        <v>11641.058993814086</v>
      </c>
      <c r="S12" s="402">
        <v>12866.012244194799</v>
      </c>
      <c r="T12" s="403">
        <v>14090.965494575514</v>
      </c>
    </row>
    <row r="13" spans="1:20" ht="24.95" customHeight="1" x14ac:dyDescent="0.25">
      <c r="B13" s="636"/>
      <c r="C13" s="637"/>
      <c r="D13" s="176">
        <v>500</v>
      </c>
      <c r="E13" s="402">
        <v>2910.5002258180707</v>
      </c>
      <c r="F13" s="403">
        <v>3083.5760887611355</v>
      </c>
      <c r="G13" s="402">
        <v>3254.8858714700877</v>
      </c>
      <c r="H13" s="403">
        <v>3427.961734413152</v>
      </c>
      <c r="I13" s="402">
        <v>3772.3473800651691</v>
      </c>
      <c r="J13" s="403">
        <v>3945.4232430082334</v>
      </c>
      <c r="K13" s="402">
        <v>4291.5749688943642</v>
      </c>
      <c r="L13" s="403">
        <v>4680.1126203992035</v>
      </c>
      <c r="M13" s="402">
        <v>5520.7668118369456</v>
      </c>
      <c r="N13" s="403">
        <v>5889.8775807665443</v>
      </c>
      <c r="O13" s="402">
        <v>6440.8946138097708</v>
      </c>
      <c r="P13" s="403">
        <v>7027.2332515352564</v>
      </c>
      <c r="Q13" s="402">
        <v>9141.2312917684067</v>
      </c>
      <c r="R13" s="403">
        <v>10271.522641600664</v>
      </c>
      <c r="S13" s="402">
        <v>11352.363744877764</v>
      </c>
      <c r="T13" s="403">
        <v>12433.204848154866</v>
      </c>
    </row>
    <row r="14" spans="1:20" ht="24.95" customHeight="1" x14ac:dyDescent="0.25">
      <c r="B14" s="636"/>
      <c r="C14" s="637"/>
      <c r="D14" s="176">
        <v>350</v>
      </c>
      <c r="E14" s="402">
        <v>2328.4001806544566</v>
      </c>
      <c r="F14" s="403">
        <v>2466.8608710089084</v>
      </c>
      <c r="G14" s="402">
        <v>2603.9086971760698</v>
      </c>
      <c r="H14" s="403">
        <v>2742.3693875305216</v>
      </c>
      <c r="I14" s="402">
        <v>3017.8779040521349</v>
      </c>
      <c r="J14" s="403">
        <v>3156.3385944065867</v>
      </c>
      <c r="K14" s="402">
        <v>3433.2599751154917</v>
      </c>
      <c r="L14" s="403">
        <v>3744.0900963193626</v>
      </c>
      <c r="M14" s="402">
        <v>4416.6134494695561</v>
      </c>
      <c r="N14" s="403">
        <v>4711.9020646132358</v>
      </c>
      <c r="O14" s="402">
        <v>5152.715691047817</v>
      </c>
      <c r="P14" s="403">
        <v>5621.7866012282038</v>
      </c>
      <c r="Q14" s="402">
        <v>7312.985033414725</v>
      </c>
      <c r="R14" s="403">
        <v>8217.2181132805308</v>
      </c>
      <c r="S14" s="402">
        <v>9081.8909959022112</v>
      </c>
      <c r="T14" s="403">
        <v>9946.5638785238934</v>
      </c>
    </row>
    <row r="15" spans="1:20" ht="24.95" customHeight="1" x14ac:dyDescent="0.25">
      <c r="B15" s="636"/>
      <c r="C15" s="637"/>
      <c r="D15" s="176">
        <v>250</v>
      </c>
      <c r="E15" s="402">
        <v>1940.3334838787139</v>
      </c>
      <c r="F15" s="403">
        <v>2055.7173925074235</v>
      </c>
      <c r="G15" s="402">
        <v>2169.9239143133918</v>
      </c>
      <c r="H15" s="403">
        <v>2285.3078229421017</v>
      </c>
      <c r="I15" s="402">
        <v>2514.8982533767794</v>
      </c>
      <c r="J15" s="403">
        <v>2630.2821620054892</v>
      </c>
      <c r="K15" s="402">
        <v>2861.0499792629098</v>
      </c>
      <c r="L15" s="403">
        <v>3120.0750802661355</v>
      </c>
      <c r="M15" s="402">
        <v>3680.5112078912971</v>
      </c>
      <c r="N15" s="403">
        <v>3926.5850538443633</v>
      </c>
      <c r="O15" s="402">
        <v>4293.9297425398481</v>
      </c>
      <c r="P15" s="403">
        <v>4684.8221676901703</v>
      </c>
      <c r="Q15" s="402">
        <v>6094.1541945122708</v>
      </c>
      <c r="R15" s="403">
        <v>6847.6817610671096</v>
      </c>
      <c r="S15" s="402">
        <v>7568.242496585176</v>
      </c>
      <c r="T15" s="403">
        <v>8288.8032321032442</v>
      </c>
    </row>
    <row r="16" spans="1:20" ht="24.95" customHeight="1" x14ac:dyDescent="0.25">
      <c r="B16" s="636"/>
      <c r="C16" s="637"/>
      <c r="D16" s="176">
        <v>150</v>
      </c>
      <c r="E16" s="402">
        <v>1552.266787102971</v>
      </c>
      <c r="F16" s="403">
        <v>1644.5739140059388</v>
      </c>
      <c r="G16" s="402">
        <v>1735.9391314507136</v>
      </c>
      <c r="H16" s="403">
        <v>1828.2462583536812</v>
      </c>
      <c r="I16" s="402">
        <v>2011.9186027014237</v>
      </c>
      <c r="J16" s="403">
        <v>2104.2257296043913</v>
      </c>
      <c r="K16" s="402">
        <v>2288.8399834103279</v>
      </c>
      <c r="L16" s="403">
        <v>2496.0600642129089</v>
      </c>
      <c r="M16" s="402">
        <v>2944.408966313038</v>
      </c>
      <c r="N16" s="403">
        <v>3141.2680430754908</v>
      </c>
      <c r="O16" s="402">
        <v>3435.1437940318783</v>
      </c>
      <c r="P16" s="403">
        <v>3747.8577341521368</v>
      </c>
      <c r="Q16" s="402">
        <v>4875.3233556098176</v>
      </c>
      <c r="R16" s="403">
        <v>5478.1454088536884</v>
      </c>
      <c r="S16" s="402">
        <v>6054.5939972681408</v>
      </c>
      <c r="T16" s="403">
        <v>6631.042585682595</v>
      </c>
    </row>
    <row r="17" spans="2:20" ht="24.95" customHeight="1" x14ac:dyDescent="0.25">
      <c r="B17" s="657" t="s">
        <v>6</v>
      </c>
      <c r="C17" s="658"/>
      <c r="D17" s="176" t="s">
        <v>571</v>
      </c>
      <c r="E17" s="402">
        <v>3880.6669677574278</v>
      </c>
      <c r="F17" s="403">
        <v>4111.434785014847</v>
      </c>
      <c r="G17" s="402">
        <v>4339.8478286267837</v>
      </c>
      <c r="H17" s="403">
        <v>4570.6156458842033</v>
      </c>
      <c r="I17" s="402">
        <v>5029.7965067535588</v>
      </c>
      <c r="J17" s="403">
        <v>5260.5643240109785</v>
      </c>
      <c r="K17" s="402">
        <v>5722.0999585258196</v>
      </c>
      <c r="L17" s="403">
        <v>6240.150160532271</v>
      </c>
      <c r="M17" s="402">
        <v>7361.0224157825942</v>
      </c>
      <c r="N17" s="403">
        <v>7853.1701076887266</v>
      </c>
      <c r="O17" s="402">
        <v>8587.8594850796962</v>
      </c>
      <c r="P17" s="403">
        <v>9369.6443353803406</v>
      </c>
      <c r="Q17" s="402">
        <v>12188.308389024542</v>
      </c>
      <c r="R17" s="403">
        <v>13695.363522134219</v>
      </c>
      <c r="S17" s="402">
        <v>15136.484993170352</v>
      </c>
      <c r="T17" s="403">
        <v>16577.606464206488</v>
      </c>
    </row>
    <row r="18" spans="2:20" ht="24.95" customHeight="1" x14ac:dyDescent="0.25">
      <c r="B18" s="653"/>
      <c r="C18" s="655"/>
      <c r="D18" s="176" t="s">
        <v>572</v>
      </c>
      <c r="E18" s="402">
        <v>3570.2136103368325</v>
      </c>
      <c r="F18" s="403">
        <v>3782.5200022136592</v>
      </c>
      <c r="G18" s="402">
        <v>3992.66000233664</v>
      </c>
      <c r="H18" s="403">
        <v>4204.9663942134666</v>
      </c>
      <c r="I18" s="402">
        <v>4627.4127862132736</v>
      </c>
      <c r="J18" s="403">
        <v>4839.7191780900985</v>
      </c>
      <c r="K18" s="402">
        <v>5264.3319618437536</v>
      </c>
      <c r="L18" s="403">
        <v>5740.9381476896879</v>
      </c>
      <c r="M18" s="402">
        <v>6772.1406225199853</v>
      </c>
      <c r="N18" s="403">
        <v>7224.916499073629</v>
      </c>
      <c r="O18" s="402">
        <v>7900.8307262733206</v>
      </c>
      <c r="P18" s="403">
        <v>8620.0727885499145</v>
      </c>
      <c r="Q18" s="402">
        <v>11213.243717902578</v>
      </c>
      <c r="R18" s="403">
        <v>12599.734440363483</v>
      </c>
      <c r="S18" s="402">
        <v>13925.566193716726</v>
      </c>
      <c r="T18" s="403">
        <v>15251.397947069967</v>
      </c>
    </row>
    <row r="19" spans="2:20" ht="24.95" customHeight="1" x14ac:dyDescent="0.25">
      <c r="B19" s="800" t="s">
        <v>9</v>
      </c>
      <c r="C19" s="800"/>
      <c r="D19" s="247" t="s">
        <v>573</v>
      </c>
      <c r="E19" s="402">
        <v>4191.1203251780216</v>
      </c>
      <c r="F19" s="403">
        <v>4440.3495678160361</v>
      </c>
      <c r="G19" s="402">
        <v>4687.0356549169264</v>
      </c>
      <c r="H19" s="403">
        <v>4936.26489755494</v>
      </c>
      <c r="I19" s="402">
        <v>5432.1802272938439</v>
      </c>
      <c r="J19" s="403">
        <v>5681.4094699318566</v>
      </c>
      <c r="K19" s="402">
        <v>6179.8679552078838</v>
      </c>
      <c r="L19" s="403">
        <v>6739.3621733748532</v>
      </c>
      <c r="M19" s="402">
        <v>7949.9042090452031</v>
      </c>
      <c r="N19" s="403">
        <v>8481.423716303827</v>
      </c>
      <c r="O19" s="402">
        <v>9274.888243886071</v>
      </c>
      <c r="P19" s="403">
        <v>10119.215882210769</v>
      </c>
      <c r="Q19" s="402">
        <v>13163.373060146507</v>
      </c>
      <c r="R19" s="403">
        <v>14790.992603904961</v>
      </c>
      <c r="S19" s="402">
        <v>16347.403792623982</v>
      </c>
      <c r="T19" s="403">
        <v>17903.814981343006</v>
      </c>
    </row>
    <row r="20" spans="2:20" ht="24.95" customHeight="1" x14ac:dyDescent="0.25">
      <c r="B20" s="801"/>
      <c r="C20" s="801"/>
      <c r="D20" s="247" t="s">
        <v>574</v>
      </c>
      <c r="E20" s="402">
        <v>6209.0671484118839</v>
      </c>
      <c r="F20" s="403">
        <v>6578.2956560237553</v>
      </c>
      <c r="G20" s="402">
        <v>6943.7565258028526</v>
      </c>
      <c r="H20" s="403">
        <v>7312.985033414725</v>
      </c>
      <c r="I20" s="402">
        <v>8047.6744108056928</v>
      </c>
      <c r="J20" s="403">
        <v>8416.9029184175652</v>
      </c>
      <c r="K20" s="402">
        <v>9155.3599336413099</v>
      </c>
      <c r="L20" s="403">
        <v>9984.2402568516336</v>
      </c>
      <c r="M20" s="402">
        <v>11777.635865252152</v>
      </c>
      <c r="N20" s="403">
        <v>12565.072172301965</v>
      </c>
      <c r="O20" s="402">
        <v>13740.575176127513</v>
      </c>
      <c r="P20" s="403">
        <v>14991.430936608545</v>
      </c>
      <c r="Q20" s="402">
        <v>19501.293422439267</v>
      </c>
      <c r="R20" s="403">
        <v>21912.581635414754</v>
      </c>
      <c r="S20" s="402">
        <v>24218.375989072563</v>
      </c>
      <c r="T20" s="403">
        <v>26524.17034273038</v>
      </c>
    </row>
    <row r="21" spans="2:20" s="263" customFormat="1" ht="24.95" customHeight="1" x14ac:dyDescent="0.25">
      <c r="B21" s="801"/>
      <c r="C21" s="801"/>
      <c r="D21" s="247" t="s">
        <v>776</v>
      </c>
      <c r="E21" s="402">
        <v>6209.0671484118839</v>
      </c>
      <c r="F21" s="403">
        <v>6578.2956560237553</v>
      </c>
      <c r="G21" s="402">
        <v>6943.7565258028526</v>
      </c>
      <c r="H21" s="403">
        <v>7312.985033414725</v>
      </c>
      <c r="I21" s="402">
        <v>8047.6744108056928</v>
      </c>
      <c r="J21" s="403">
        <v>8416.9029184175652</v>
      </c>
      <c r="K21" s="402">
        <v>9155.3599336413099</v>
      </c>
      <c r="L21" s="403">
        <v>9984.2402568516336</v>
      </c>
      <c r="M21" s="402">
        <v>11777.635865252152</v>
      </c>
      <c r="N21" s="403">
        <v>12565.072172301965</v>
      </c>
      <c r="O21" s="402">
        <v>13740.575176127513</v>
      </c>
      <c r="P21" s="403">
        <v>14991.430936608545</v>
      </c>
      <c r="Q21" s="402">
        <v>19501.293422439267</v>
      </c>
      <c r="R21" s="403">
        <v>21912.581635414754</v>
      </c>
      <c r="S21" s="402">
        <v>24218.375989072563</v>
      </c>
      <c r="T21" s="403">
        <v>26524.17034273038</v>
      </c>
    </row>
    <row r="22" spans="2:20" s="330" customFormat="1" ht="24.95" customHeight="1" x14ac:dyDescent="0.25">
      <c r="B22" s="801"/>
      <c r="C22" s="801"/>
      <c r="D22" s="247" t="s">
        <v>822</v>
      </c>
      <c r="E22" s="402">
        <v>7746.0540709708257</v>
      </c>
      <c r="F22" s="403">
        <v>8217.3676227183405</v>
      </c>
      <c r="G22" s="402">
        <v>8686.79735554947</v>
      </c>
      <c r="H22" s="403">
        <v>9159.3368846870144</v>
      </c>
      <c r="I22" s="402">
        <v>10098.480418281106</v>
      </c>
      <c r="J22" s="403">
        <v>10569.793970028624</v>
      </c>
      <c r="K22" s="402">
        <v>11514.588960371879</v>
      </c>
      <c r="L22" s="403">
        <v>12572.129017766523</v>
      </c>
      <c r="M22" s="402">
        <v>14787.096387955669</v>
      </c>
      <c r="N22" s="403">
        <v>15786.223107998538</v>
      </c>
      <c r="O22" s="402">
        <v>17278.985138853721</v>
      </c>
      <c r="P22" s="403">
        <v>18758.919259944942</v>
      </c>
      <c r="Q22" s="402">
        <v>24453.688893239367</v>
      </c>
      <c r="R22" s="403">
        <v>27519.050994739478</v>
      </c>
      <c r="S22" s="402">
        <v>30432.810526301775</v>
      </c>
      <c r="T22" s="403">
        <v>33346.570057864068</v>
      </c>
    </row>
    <row r="23" spans="2:20" s="330" customFormat="1" ht="24.95" customHeight="1" x14ac:dyDescent="0.25">
      <c r="B23" s="801"/>
      <c r="C23" s="801"/>
      <c r="D23" s="247" t="s">
        <v>843</v>
      </c>
      <c r="E23" s="402">
        <v>7746.0540709708257</v>
      </c>
      <c r="F23" s="403">
        <v>8217.3676227183405</v>
      </c>
      <c r="G23" s="402">
        <v>8686.79735554947</v>
      </c>
      <c r="H23" s="403">
        <v>9159.3368846870144</v>
      </c>
      <c r="I23" s="402">
        <v>10098.480418281106</v>
      </c>
      <c r="J23" s="403">
        <v>10569.793970028624</v>
      </c>
      <c r="K23" s="402">
        <v>11514.588960371879</v>
      </c>
      <c r="L23" s="403">
        <v>12572.129017766523</v>
      </c>
      <c r="M23" s="402">
        <v>14787.096387955669</v>
      </c>
      <c r="N23" s="403">
        <v>15786.223107998538</v>
      </c>
      <c r="O23" s="402">
        <v>17278.985138853721</v>
      </c>
      <c r="P23" s="403">
        <v>18758.919259944942</v>
      </c>
      <c r="Q23" s="402">
        <v>24453.688893239367</v>
      </c>
      <c r="R23" s="403">
        <v>27519.050994739478</v>
      </c>
      <c r="S23" s="402">
        <v>30432.810526301775</v>
      </c>
      <c r="T23" s="403">
        <v>33346.570057864068</v>
      </c>
    </row>
    <row r="24" spans="2:20" ht="24.95" customHeight="1" x14ac:dyDescent="0.25">
      <c r="B24" s="629" t="s">
        <v>12</v>
      </c>
      <c r="C24" s="630" t="s">
        <v>13</v>
      </c>
      <c r="D24" s="176" t="s">
        <v>575</v>
      </c>
      <c r="E24" s="402">
        <v>958.23588880223849</v>
      </c>
      <c r="F24" s="403">
        <v>1040.2866682715432</v>
      </c>
      <c r="G24" s="402">
        <v>1125.2678327218946</v>
      </c>
      <c r="H24" s="403">
        <v>1210.2489971722459</v>
      </c>
      <c r="I24" s="402">
        <v>1375.815748601379</v>
      </c>
      <c r="J24" s="403">
        <v>1457.8665280706839</v>
      </c>
      <c r="K24" s="402">
        <v>1626.3636644808635</v>
      </c>
      <c r="L24" s="403">
        <v>1828.5602281730792</v>
      </c>
      <c r="M24" s="402">
        <v>2079.1081440525631</v>
      </c>
      <c r="N24" s="403">
        <v>2244.6748954816962</v>
      </c>
      <c r="O24" s="402">
        <v>2496.6880038517038</v>
      </c>
      <c r="P24" s="403">
        <v>2663.7199477713602</v>
      </c>
      <c r="Q24" s="402">
        <v>3465.1802400876059</v>
      </c>
      <c r="R24" s="403">
        <v>3975.0672267897144</v>
      </c>
      <c r="S24" s="402">
        <v>4443.92882375717</v>
      </c>
      <c r="T24" s="403">
        <v>4912.7904207246256</v>
      </c>
    </row>
    <row r="25" spans="2:20" ht="24.95" customHeight="1" x14ac:dyDescent="0.25">
      <c r="B25" s="629"/>
      <c r="C25" s="630"/>
      <c r="D25" s="176" t="s">
        <v>550</v>
      </c>
      <c r="E25" s="402">
        <v>616.00878565858193</v>
      </c>
      <c r="F25" s="403">
        <v>668.75571531742071</v>
      </c>
      <c r="G25" s="402">
        <v>723.38646389264659</v>
      </c>
      <c r="H25" s="403">
        <v>778.01721246787258</v>
      </c>
      <c r="I25" s="402">
        <v>884.45298124374381</v>
      </c>
      <c r="J25" s="403">
        <v>937.19991090258259</v>
      </c>
      <c r="K25" s="402">
        <v>1045.5194985948408</v>
      </c>
      <c r="L25" s="403">
        <v>1175.5030038255509</v>
      </c>
      <c r="M25" s="402">
        <v>1336.5695211766479</v>
      </c>
      <c r="N25" s="403">
        <v>1443.0052899525194</v>
      </c>
      <c r="O25" s="402">
        <v>1605.0137167618097</v>
      </c>
      <c r="P25" s="403">
        <v>1712.3913949958746</v>
      </c>
      <c r="Q25" s="402">
        <v>2227.6158686277463</v>
      </c>
      <c r="R25" s="403">
        <v>2555.4003600791025</v>
      </c>
      <c r="S25" s="402">
        <v>2856.8113867010384</v>
      </c>
      <c r="T25" s="403">
        <v>3158.2224133229747</v>
      </c>
    </row>
    <row r="26" spans="2:20" ht="24.95" customHeight="1" x14ac:dyDescent="0.25">
      <c r="B26" s="410" t="s">
        <v>64</v>
      </c>
      <c r="C26" s="411" t="s">
        <v>18</v>
      </c>
      <c r="D26" s="176" t="s">
        <v>576</v>
      </c>
      <c r="E26" s="402">
        <v>4096.259577077285</v>
      </c>
      <c r="F26" s="403">
        <v>4339.8478286267828</v>
      </c>
      <c r="G26" s="402">
        <v>4580.9504857727152</v>
      </c>
      <c r="H26" s="403">
        <v>4824.5387373222138</v>
      </c>
      <c r="I26" s="402">
        <v>5309.2296460176449</v>
      </c>
      <c r="J26" s="403">
        <v>5552.8178975671435</v>
      </c>
      <c r="K26" s="402">
        <v>6039.9944006661417</v>
      </c>
      <c r="L26" s="403">
        <v>6586.8251694507298</v>
      </c>
      <c r="M26" s="402">
        <v>7769.9681055482934</v>
      </c>
      <c r="N26" s="403">
        <v>9118.4030694830199</v>
      </c>
      <c r="O26" s="402">
        <v>9971.4590687869804</v>
      </c>
      <c r="P26" s="403">
        <v>10879.198144969398</v>
      </c>
      <c r="Q26" s="402">
        <v>14151.980296145159</v>
      </c>
      <c r="R26" s="403">
        <v>15901.838756255847</v>
      </c>
      <c r="S26" s="402">
        <v>19172.880991349113</v>
      </c>
      <c r="T26" s="403">
        <v>20998.301521328212</v>
      </c>
    </row>
    <row r="27" spans="2:20" ht="24.95" customHeight="1" x14ac:dyDescent="0.25">
      <c r="B27" s="629" t="s">
        <v>66</v>
      </c>
      <c r="C27" s="630" t="s">
        <v>24</v>
      </c>
      <c r="D27" s="176" t="s">
        <v>423</v>
      </c>
      <c r="E27" s="402">
        <v>920.97813690036025</v>
      </c>
      <c r="F27" s="403">
        <v>970.31625137716537</v>
      </c>
      <c r="G27" s="402">
        <v>1019.65436585397</v>
      </c>
      <c r="H27" s="403">
        <v>1068.3346388044179</v>
      </c>
      <c r="I27" s="402">
        <v>1166.3530262316704</v>
      </c>
      <c r="J27" s="403">
        <v>1215.6911407084756</v>
      </c>
      <c r="K27" s="402">
        <v>1313.7095281357281</v>
      </c>
      <c r="L27" s="403">
        <v>1412.3857570893379</v>
      </c>
      <c r="M27" s="402">
        <v>1672.8910015268684</v>
      </c>
      <c r="N27" s="403">
        <v>1778.1456457440529</v>
      </c>
      <c r="O27" s="402">
        <v>1933.3962459643992</v>
      </c>
      <c r="P27" s="403">
        <v>2055.0969283405179</v>
      </c>
      <c r="Q27" s="402">
        <v>2724.7796021723516</v>
      </c>
      <c r="R27" s="403">
        <v>3051.0689992456219</v>
      </c>
      <c r="S27" s="402">
        <v>3357.6231505281703</v>
      </c>
      <c r="T27" s="403">
        <v>3664.1773018107187</v>
      </c>
    </row>
    <row r="28" spans="2:20" ht="24.95" customHeight="1" x14ac:dyDescent="0.25">
      <c r="B28" s="629"/>
      <c r="C28" s="630"/>
      <c r="D28" s="176" t="s">
        <v>487</v>
      </c>
      <c r="E28" s="402">
        <v>1724.7408745588566</v>
      </c>
      <c r="F28" s="403">
        <v>1827.3043488954877</v>
      </c>
      <c r="G28" s="402">
        <v>1928.821257167459</v>
      </c>
      <c r="H28" s="403">
        <v>2031.3847315040903</v>
      </c>
      <c r="I28" s="402">
        <v>2235.4651141126928</v>
      </c>
      <c r="J28" s="403">
        <v>2338.0285884493237</v>
      </c>
      <c r="K28" s="402">
        <v>2543.1555371225859</v>
      </c>
      <c r="L28" s="403">
        <v>2773.4000713476762</v>
      </c>
      <c r="M28" s="402">
        <v>3271.5655181255975</v>
      </c>
      <c r="N28" s="403">
        <v>3490.297825639434</v>
      </c>
      <c r="O28" s="402">
        <v>3816.826437813198</v>
      </c>
      <c r="P28" s="403">
        <v>4164.2863712801518</v>
      </c>
      <c r="Q28" s="402">
        <v>5417.0259506775737</v>
      </c>
      <c r="R28" s="403">
        <v>6086.8282320596536</v>
      </c>
      <c r="S28" s="402">
        <v>6727.3266636312674</v>
      </c>
      <c r="T28" s="403">
        <v>7367.8250952028829</v>
      </c>
    </row>
    <row r="29" spans="2:20" ht="24.95" customHeight="1" x14ac:dyDescent="0.25">
      <c r="B29" s="685" t="s">
        <v>23</v>
      </c>
      <c r="C29" s="686" t="s">
        <v>24</v>
      </c>
      <c r="D29" s="247" t="s">
        <v>430</v>
      </c>
      <c r="E29" s="402">
        <v>767.48178075030023</v>
      </c>
      <c r="F29" s="403">
        <v>808.59687614763766</v>
      </c>
      <c r="G29" s="402">
        <v>849.7119715449752</v>
      </c>
      <c r="H29" s="403">
        <v>890.27886567034818</v>
      </c>
      <c r="I29" s="402">
        <v>971.96085519305871</v>
      </c>
      <c r="J29" s="403">
        <v>1013.0759505903961</v>
      </c>
      <c r="K29" s="402">
        <v>1094.7579401131068</v>
      </c>
      <c r="L29" s="403">
        <v>1176.9881309077816</v>
      </c>
      <c r="M29" s="402">
        <v>1394.0758346057239</v>
      </c>
      <c r="N29" s="403">
        <v>1481.7880381200439</v>
      </c>
      <c r="O29" s="402">
        <v>1611.1635383036662</v>
      </c>
      <c r="P29" s="403">
        <v>1712.5807736170984</v>
      </c>
      <c r="Q29" s="402">
        <v>2270.6496684769595</v>
      </c>
      <c r="R29" s="403">
        <v>2542.5574993713517</v>
      </c>
      <c r="S29" s="402">
        <v>2798.0192921068087</v>
      </c>
      <c r="T29" s="403">
        <v>3053.4810848422662</v>
      </c>
    </row>
    <row r="30" spans="2:20" ht="24.95" customHeight="1" x14ac:dyDescent="0.25">
      <c r="B30" s="677"/>
      <c r="C30" s="679"/>
      <c r="D30" s="247" t="s">
        <v>481</v>
      </c>
      <c r="E30" s="402">
        <v>1552.266787102971</v>
      </c>
      <c r="F30" s="403">
        <v>1644.5739140059388</v>
      </c>
      <c r="G30" s="402">
        <v>1735.9391314507131</v>
      </c>
      <c r="H30" s="403">
        <v>1828.2462583536812</v>
      </c>
      <c r="I30" s="402">
        <v>2011.9186027014232</v>
      </c>
      <c r="J30" s="403">
        <v>2104.2257296043913</v>
      </c>
      <c r="K30" s="402">
        <v>2288.8399834103275</v>
      </c>
      <c r="L30" s="403">
        <v>2496.0600642129084</v>
      </c>
      <c r="M30" s="402">
        <v>2944.408966313038</v>
      </c>
      <c r="N30" s="403">
        <v>3141.2680430754913</v>
      </c>
      <c r="O30" s="402">
        <v>3435.1437940318783</v>
      </c>
      <c r="P30" s="403">
        <v>3747.8577341521363</v>
      </c>
      <c r="Q30" s="402">
        <v>4875.3233556098166</v>
      </c>
      <c r="R30" s="403">
        <v>5478.1454088536884</v>
      </c>
      <c r="S30" s="402">
        <v>6054.5939972681408</v>
      </c>
      <c r="T30" s="403">
        <v>6631.042585682595</v>
      </c>
    </row>
    <row r="31" spans="2:20" ht="24.95" customHeight="1" x14ac:dyDescent="0.25">
      <c r="B31" s="677"/>
      <c r="C31" s="679"/>
      <c r="D31" s="247" t="s">
        <v>554</v>
      </c>
      <c r="E31" s="402">
        <v>2932.0594867500567</v>
      </c>
      <c r="F31" s="403">
        <v>3106.417393122329</v>
      </c>
      <c r="G31" s="402">
        <v>3278.9961371846803</v>
      </c>
      <c r="H31" s="403">
        <v>3453.354043556953</v>
      </c>
      <c r="I31" s="402">
        <v>3800.290693991577</v>
      </c>
      <c r="J31" s="403">
        <v>3974.6486003638497</v>
      </c>
      <c r="K31" s="402">
        <v>4323.3644131083956</v>
      </c>
      <c r="L31" s="403">
        <v>4714.780121291049</v>
      </c>
      <c r="M31" s="402">
        <v>5561.6613808135162</v>
      </c>
      <c r="N31" s="403">
        <v>5933.5063035870371</v>
      </c>
      <c r="O31" s="402">
        <v>6488.6049442824351</v>
      </c>
      <c r="P31" s="403">
        <v>7079.2868311762568</v>
      </c>
      <c r="Q31" s="402">
        <v>9208.9441161518753</v>
      </c>
      <c r="R31" s="403">
        <v>10347.607994501412</v>
      </c>
      <c r="S31" s="402">
        <v>11436.455328173155</v>
      </c>
      <c r="T31" s="403">
        <v>12525.302661844898</v>
      </c>
    </row>
    <row r="32" spans="2:20" ht="24.95" customHeight="1" x14ac:dyDescent="0.25">
      <c r="B32" s="677"/>
      <c r="C32" s="679"/>
      <c r="D32" s="247" t="s">
        <v>555</v>
      </c>
      <c r="E32" s="402">
        <v>4027.1862168097578</v>
      </c>
      <c r="F32" s="403">
        <v>4295.3164425755213</v>
      </c>
      <c r="G32" s="402">
        <v>4565.0165174382746</v>
      </c>
      <c r="H32" s="403">
        <v>4836.4957546109499</v>
      </c>
      <c r="I32" s="402">
        <v>5372.6515495360109</v>
      </c>
      <c r="J32" s="403">
        <v>5640.7817753017753</v>
      </c>
      <c r="K32" s="402">
        <v>6182.0657439436682</v>
      </c>
      <c r="L32" s="403">
        <v>6804.5632392031403</v>
      </c>
      <c r="M32" s="402">
        <v>7937.7849740164465</v>
      </c>
      <c r="N32" s="403">
        <v>8498.8490412804058</v>
      </c>
      <c r="O32" s="402">
        <v>9341.9626629700979</v>
      </c>
      <c r="P32" s="403">
        <v>10123.538200057812</v>
      </c>
      <c r="Q32" s="402">
        <v>13169.150104823426</v>
      </c>
      <c r="R32" s="403">
        <v>14890.541967975369</v>
      </c>
      <c r="S32" s="402">
        <v>16515.23112675278</v>
      </c>
      <c r="T32" s="403">
        <v>18139.920285530188</v>
      </c>
    </row>
    <row r="33" spans="2:20" ht="24.95" customHeight="1" x14ac:dyDescent="0.25">
      <c r="B33" s="678"/>
      <c r="C33" s="680"/>
      <c r="D33" s="247" t="s">
        <v>747</v>
      </c>
      <c r="E33" s="402">
        <v>5532.9854706418464</v>
      </c>
      <c r="F33" s="403">
        <v>5930.0526355736602</v>
      </c>
      <c r="G33" s="402">
        <v>6333.2945402869655</v>
      </c>
      <c r="H33" s="403">
        <v>6738.3156073101945</v>
      </c>
      <c r="I33" s="402">
        <v>7534.6477259096055</v>
      </c>
      <c r="J33" s="403">
        <v>7931.7148908414201</v>
      </c>
      <c r="K33" s="402">
        <v>8737.7800738421683</v>
      </c>
      <c r="L33" s="403">
        <v>9678.0150263322648</v>
      </c>
      <c r="M33" s="402">
        <v>11204.954914670474</v>
      </c>
      <c r="N33" s="403">
        <v>12026.195305608784</v>
      </c>
      <c r="O33" s="402">
        <v>13265.329526165633</v>
      </c>
      <c r="P33" s="403">
        <v>14309.383832269948</v>
      </c>
      <c r="Q33" s="402">
        <v>18614.433339246803</v>
      </c>
      <c r="R33" s="403">
        <v>21137.076181502063</v>
      </c>
      <c r="S33" s="402">
        <v>23498.547849799757</v>
      </c>
      <c r="T33" s="403">
        <v>25860.019518097455</v>
      </c>
    </row>
    <row r="34" spans="2:20" ht="24.95" customHeight="1" x14ac:dyDescent="0.25">
      <c r="B34" s="652"/>
      <c r="C34" s="654"/>
      <c r="D34" s="246" t="s">
        <v>577</v>
      </c>
      <c r="E34" s="402">
        <v>3139.0283916971189</v>
      </c>
      <c r="F34" s="403">
        <v>3325.6939149897871</v>
      </c>
      <c r="G34" s="402">
        <v>3510.454688044776</v>
      </c>
      <c r="H34" s="403">
        <v>3697.1202113374447</v>
      </c>
      <c r="I34" s="402">
        <v>4068.5465076851006</v>
      </c>
      <c r="J34" s="403">
        <v>4255.2120309777692</v>
      </c>
      <c r="K34" s="402">
        <v>4628.5430775631066</v>
      </c>
      <c r="L34" s="403">
        <v>5047.5881298527702</v>
      </c>
      <c r="M34" s="402">
        <v>5954.2492429885879</v>
      </c>
      <c r="N34" s="403">
        <v>6352.3420426637704</v>
      </c>
      <c r="O34" s="402">
        <v>6946.6241168200204</v>
      </c>
      <c r="P34" s="403">
        <v>7579.0011957298766</v>
      </c>
      <c r="Q34" s="402">
        <v>9858.987230233186</v>
      </c>
      <c r="R34" s="403">
        <v>11078.027382348571</v>
      </c>
      <c r="S34" s="402">
        <v>12243.734527808907</v>
      </c>
      <c r="T34" s="403">
        <v>13409.441673269248</v>
      </c>
    </row>
    <row r="35" spans="2:20" ht="24.95" customHeight="1" x14ac:dyDescent="0.25">
      <c r="B35" s="653"/>
      <c r="C35" s="655"/>
      <c r="D35" s="176" t="s">
        <v>578</v>
      </c>
      <c r="E35" s="402">
        <v>3139.0283916971189</v>
      </c>
      <c r="F35" s="403">
        <v>3325.6939149897871</v>
      </c>
      <c r="G35" s="402">
        <v>3510.454688044776</v>
      </c>
      <c r="H35" s="403">
        <v>3697.1202113374447</v>
      </c>
      <c r="I35" s="402">
        <v>4068.5465076851006</v>
      </c>
      <c r="J35" s="403">
        <v>4255.2120309777692</v>
      </c>
      <c r="K35" s="402">
        <v>4628.5430775631066</v>
      </c>
      <c r="L35" s="403">
        <v>5047.5881298527702</v>
      </c>
      <c r="M35" s="402">
        <v>5954.2492429885879</v>
      </c>
      <c r="N35" s="403">
        <v>6352.3420426637704</v>
      </c>
      <c r="O35" s="402">
        <v>6946.6241168200204</v>
      </c>
      <c r="P35" s="403">
        <v>7579.0011957298766</v>
      </c>
      <c r="Q35" s="402">
        <v>9858.987230233186</v>
      </c>
      <c r="R35" s="403">
        <v>11078.027382348571</v>
      </c>
      <c r="S35" s="402">
        <v>12243.734527808907</v>
      </c>
      <c r="T35" s="403">
        <v>13409.441673269248</v>
      </c>
    </row>
    <row r="36" spans="2:20" ht="24.95" customHeight="1" x14ac:dyDescent="0.25">
      <c r="B36" s="656"/>
      <c r="C36" s="656"/>
      <c r="D36" s="176" t="s">
        <v>579</v>
      </c>
      <c r="E36" s="649" t="s">
        <v>32</v>
      </c>
      <c r="F36" s="649"/>
      <c r="G36" s="649"/>
      <c r="H36" s="649"/>
      <c r="I36" s="649"/>
      <c r="J36" s="649"/>
      <c r="K36" s="649"/>
      <c r="L36" s="649"/>
      <c r="M36" s="649"/>
      <c r="N36" s="649"/>
      <c r="O36" s="649"/>
      <c r="P36" s="649"/>
      <c r="Q36" s="649"/>
      <c r="R36" s="649"/>
      <c r="S36" s="649"/>
      <c r="T36" s="649"/>
    </row>
    <row r="37" spans="2:20" ht="2.25" customHeight="1" x14ac:dyDescent="0.25">
      <c r="B37" s="41"/>
      <c r="C37" s="41"/>
      <c r="D37" s="42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</row>
    <row r="38" spans="2:20" ht="11.25" customHeight="1" x14ac:dyDescent="0.25">
      <c r="B38" s="45"/>
      <c r="C38" s="41"/>
      <c r="D38" s="46"/>
      <c r="E38" s="418"/>
      <c r="H38" s="417"/>
      <c r="K38" s="634"/>
      <c r="L38" s="634"/>
      <c r="M38" s="634"/>
      <c r="N38" s="634"/>
      <c r="O38" s="634"/>
      <c r="P38" s="634"/>
      <c r="Q38" s="634"/>
      <c r="R38" s="634"/>
      <c r="S38" s="634"/>
      <c r="T38" s="634"/>
    </row>
    <row r="39" spans="2:20" ht="0.75" customHeight="1" x14ac:dyDescent="0.25">
      <c r="D39" s="7"/>
      <c r="H39" s="417"/>
    </row>
    <row r="40" spans="2:20" ht="10.5" customHeight="1" x14ac:dyDescent="0.25">
      <c r="B40" s="47" t="s">
        <v>34</v>
      </c>
      <c r="C40" s="48" t="s">
        <v>35</v>
      </c>
      <c r="D40" s="7"/>
      <c r="H40" s="417"/>
    </row>
    <row r="41" spans="2:20" s="70" customFormat="1" ht="22.5" customHeight="1" x14ac:dyDescent="0.25">
      <c r="B41" s="47" t="s">
        <v>2</v>
      </c>
      <c r="C41" s="626" t="s">
        <v>395</v>
      </c>
      <c r="D41" s="650"/>
      <c r="E41" s="650"/>
      <c r="F41" s="650"/>
      <c r="G41" s="650"/>
      <c r="H41" s="650"/>
      <c r="I41" s="650"/>
      <c r="J41" s="650"/>
      <c r="K41" s="650"/>
      <c r="L41" s="650"/>
      <c r="M41" s="650"/>
      <c r="N41" s="650"/>
      <c r="O41" s="650"/>
      <c r="P41" s="650"/>
      <c r="Q41" s="650"/>
      <c r="R41" s="650"/>
      <c r="S41" s="650"/>
      <c r="T41" s="650"/>
    </row>
    <row r="42" spans="2:20" ht="2.25" hidden="1" customHeight="1" x14ac:dyDescent="0.25">
      <c r="D42" s="7"/>
      <c r="H42" s="417"/>
    </row>
    <row r="43" spans="2:20" ht="11.25" customHeight="1" x14ac:dyDescent="0.25">
      <c r="B43" s="49" t="s">
        <v>36</v>
      </c>
      <c r="D43" s="7"/>
      <c r="H43" s="417"/>
    </row>
    <row r="44" spans="2:20" s="50" customFormat="1" ht="10.5" customHeight="1" x14ac:dyDescent="0.15">
      <c r="B44" s="795" t="s">
        <v>174</v>
      </c>
      <c r="C44" s="795"/>
      <c r="D44" s="795"/>
      <c r="E44" s="795"/>
      <c r="F44" s="795"/>
      <c r="G44" s="795"/>
      <c r="H44" s="795"/>
      <c r="I44" s="795"/>
      <c r="J44" s="795"/>
      <c r="K44" s="795"/>
      <c r="L44" s="795"/>
      <c r="M44" s="795"/>
      <c r="N44" s="795"/>
      <c r="O44" s="795"/>
      <c r="P44" s="795"/>
      <c r="Q44" s="795"/>
      <c r="R44" s="795"/>
      <c r="S44" s="795"/>
      <c r="T44" s="795"/>
    </row>
    <row r="45" spans="2:20" s="50" customFormat="1" ht="10.5" customHeight="1" x14ac:dyDescent="0.15">
      <c r="B45" s="795"/>
      <c r="C45" s="795"/>
      <c r="D45" s="795"/>
      <c r="E45" s="795"/>
      <c r="F45" s="795"/>
      <c r="G45" s="795"/>
      <c r="H45" s="795"/>
      <c r="I45" s="795"/>
      <c r="J45" s="795"/>
      <c r="K45" s="795"/>
      <c r="L45" s="795"/>
      <c r="M45" s="795"/>
      <c r="N45" s="795"/>
      <c r="O45" s="795"/>
      <c r="P45" s="795"/>
      <c r="Q45" s="795"/>
      <c r="R45" s="795"/>
      <c r="S45" s="795"/>
      <c r="T45" s="795"/>
    </row>
    <row r="46" spans="2:20" s="50" customFormat="1" ht="5.25" customHeight="1" x14ac:dyDescent="0.15">
      <c r="B46" s="627" t="s">
        <v>89</v>
      </c>
      <c r="C46" s="627"/>
      <c r="D46" s="627"/>
      <c r="E46" s="627"/>
      <c r="F46" s="627"/>
      <c r="G46" s="627"/>
      <c r="H46" s="627"/>
      <c r="I46" s="627"/>
      <c r="J46" s="627"/>
      <c r="K46" s="627"/>
      <c r="L46" s="627"/>
      <c r="M46" s="627"/>
      <c r="N46" s="627"/>
      <c r="O46" s="627"/>
      <c r="P46" s="627"/>
      <c r="Q46" s="627"/>
      <c r="R46" s="627"/>
      <c r="S46" s="627"/>
      <c r="T46" s="627"/>
    </row>
    <row r="47" spans="2:20" s="50" customFormat="1" ht="1.5" customHeight="1" x14ac:dyDescent="0.15">
      <c r="B47" s="627"/>
      <c r="C47" s="627"/>
      <c r="D47" s="627"/>
      <c r="E47" s="627"/>
      <c r="F47" s="627"/>
      <c r="G47" s="627"/>
      <c r="H47" s="627"/>
      <c r="I47" s="627"/>
      <c r="J47" s="627"/>
      <c r="K47" s="627"/>
      <c r="L47" s="627"/>
      <c r="M47" s="627"/>
      <c r="N47" s="627"/>
      <c r="O47" s="627"/>
      <c r="P47" s="627"/>
      <c r="Q47" s="627"/>
      <c r="R47" s="627"/>
      <c r="S47" s="627"/>
      <c r="T47" s="627"/>
    </row>
    <row r="48" spans="2:20" s="50" customFormat="1" ht="3" customHeight="1" x14ac:dyDescent="0.15">
      <c r="B48" s="627"/>
      <c r="C48" s="627"/>
      <c r="D48" s="627"/>
      <c r="E48" s="627"/>
      <c r="F48" s="627"/>
      <c r="G48" s="627"/>
      <c r="H48" s="627"/>
      <c r="I48" s="627"/>
      <c r="J48" s="627"/>
      <c r="K48" s="627"/>
      <c r="L48" s="627"/>
      <c r="M48" s="627"/>
      <c r="N48" s="627"/>
      <c r="O48" s="627"/>
      <c r="P48" s="627"/>
      <c r="Q48" s="627"/>
      <c r="R48" s="627"/>
      <c r="S48" s="627"/>
      <c r="T48" s="627"/>
    </row>
    <row r="49" spans="2:20" s="108" customFormat="1" ht="10.5" customHeight="1" x14ac:dyDescent="0.25">
      <c r="B49" s="648" t="s">
        <v>107</v>
      </c>
      <c r="C49" s="648"/>
      <c r="D49" s="648"/>
      <c r="E49" s="648"/>
      <c r="F49" s="648"/>
      <c r="G49" s="648"/>
      <c r="H49" s="648"/>
      <c r="I49" s="648"/>
      <c r="J49" s="648"/>
      <c r="K49" s="648"/>
      <c r="L49" s="648"/>
      <c r="M49" s="648"/>
      <c r="N49" s="648"/>
      <c r="O49" s="648"/>
      <c r="P49" s="648"/>
      <c r="Q49" s="648"/>
      <c r="R49" s="648"/>
      <c r="S49" s="648"/>
      <c r="T49" s="648"/>
    </row>
    <row r="50" spans="2:20" s="108" customFormat="1" ht="10.5" customHeight="1" x14ac:dyDescent="0.25">
      <c r="B50" s="648" t="s">
        <v>108</v>
      </c>
      <c r="C50" s="648"/>
      <c r="D50" s="648"/>
      <c r="E50" s="648"/>
      <c r="F50" s="648"/>
      <c r="G50" s="648"/>
      <c r="H50" s="648"/>
      <c r="I50" s="648"/>
      <c r="J50" s="648"/>
      <c r="K50" s="648"/>
      <c r="L50" s="648"/>
      <c r="M50" s="648"/>
      <c r="N50" s="648"/>
      <c r="O50" s="648"/>
      <c r="P50" s="648"/>
      <c r="Q50" s="648"/>
      <c r="R50" s="648"/>
      <c r="S50" s="648"/>
      <c r="T50" s="648"/>
    </row>
  </sheetData>
  <mergeCells count="43">
    <mergeCell ref="B4:T4"/>
    <mergeCell ref="B6:D7"/>
    <mergeCell ref="E6:E7"/>
    <mergeCell ref="I6:I7"/>
    <mergeCell ref="J6:J7"/>
    <mergeCell ref="K6:K7"/>
    <mergeCell ref="L6:L7"/>
    <mergeCell ref="M6:M7"/>
    <mergeCell ref="B1:T1"/>
    <mergeCell ref="D2:G2"/>
    <mergeCell ref="H2:K2"/>
    <mergeCell ref="L2:S2"/>
    <mergeCell ref="D3:G3"/>
    <mergeCell ref="H3:K3"/>
    <mergeCell ref="L3:S3"/>
    <mergeCell ref="L8:L9"/>
    <mergeCell ref="M8:M9"/>
    <mergeCell ref="B9:D9"/>
    <mergeCell ref="B11:B16"/>
    <mergeCell ref="C11:C16"/>
    <mergeCell ref="B8:D8"/>
    <mergeCell ref="E8:E9"/>
    <mergeCell ref="I8:I9"/>
    <mergeCell ref="J8:J9"/>
    <mergeCell ref="K8:K9"/>
    <mergeCell ref="B17:C18"/>
    <mergeCell ref="B19:C23"/>
    <mergeCell ref="B24:B25"/>
    <mergeCell ref="C24:C25"/>
    <mergeCell ref="B27:B28"/>
    <mergeCell ref="C27:C28"/>
    <mergeCell ref="B29:B33"/>
    <mergeCell ref="C29:C33"/>
    <mergeCell ref="B34:B35"/>
    <mergeCell ref="C34:C35"/>
    <mergeCell ref="B36:C36"/>
    <mergeCell ref="B49:T49"/>
    <mergeCell ref="B50:T50"/>
    <mergeCell ref="E36:T36"/>
    <mergeCell ref="K38:T38"/>
    <mergeCell ref="C41:T41"/>
    <mergeCell ref="B44:T45"/>
    <mergeCell ref="B46:T48"/>
  </mergeCells>
  <pageMargins left="0.19685039370078741" right="0.19685039370078741" top="0" bottom="0" header="0.31496062992125984" footer="0.31496062992125984"/>
  <pageSetup paperSize="9" scale="75" firstPageNumber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V39"/>
  <sheetViews>
    <sheetView zoomScale="85" zoomScaleNormal="85" workbookViewId="0">
      <selection activeCell="A2" sqref="A2"/>
    </sheetView>
  </sheetViews>
  <sheetFormatPr defaultRowHeight="15" x14ac:dyDescent="0.25"/>
  <cols>
    <col min="2" max="2" width="2.42578125" style="335" customWidth="1"/>
    <col min="3" max="3" width="2.85546875" style="335" customWidth="1"/>
    <col min="4" max="4" width="26.7109375" style="335" customWidth="1"/>
    <col min="5" max="22" width="5.7109375" style="335" customWidth="1"/>
  </cols>
  <sheetData>
    <row r="1" spans="1:22" ht="14.25" customHeight="1" x14ac:dyDescent="0.25">
      <c r="A1" s="619">
        <v>41</v>
      </c>
      <c r="B1" s="643" t="s">
        <v>418</v>
      </c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  <c r="U1" s="643"/>
      <c r="V1" s="643"/>
    </row>
    <row r="2" spans="1:22" ht="26.25" customHeight="1" x14ac:dyDescent="0.25">
      <c r="A2" s="619">
        <v>38</v>
      </c>
      <c r="B2" s="805" t="s">
        <v>896</v>
      </c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805"/>
      <c r="P2" s="805"/>
      <c r="Q2" s="805"/>
      <c r="R2" s="805"/>
      <c r="S2" s="805"/>
      <c r="T2" s="805"/>
      <c r="U2" s="805"/>
      <c r="V2" s="805"/>
    </row>
    <row r="3" spans="1:22" x14ac:dyDescent="0.25">
      <c r="B3" s="642" t="s">
        <v>177</v>
      </c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</row>
    <row r="4" spans="1:22" x14ac:dyDescent="0.25">
      <c r="B4" s="806" t="s">
        <v>396</v>
      </c>
      <c r="C4" s="806"/>
      <c r="D4" s="806"/>
      <c r="E4" s="806"/>
      <c r="F4" s="806"/>
      <c r="G4" s="806"/>
      <c r="H4" s="806"/>
      <c r="I4" s="806"/>
      <c r="J4" s="806"/>
      <c r="K4" s="806"/>
      <c r="L4" s="806"/>
      <c r="M4" s="806"/>
      <c r="N4" s="806"/>
      <c r="O4" s="806"/>
      <c r="P4" s="806"/>
      <c r="Q4" s="806"/>
      <c r="R4" s="806"/>
      <c r="S4" s="806"/>
      <c r="T4" s="806"/>
      <c r="U4" s="806"/>
      <c r="V4" s="806"/>
    </row>
    <row r="5" spans="1:22" ht="6" customHeight="1" x14ac:dyDescent="0.25">
      <c r="D5" s="7"/>
      <c r="H5" s="417"/>
    </row>
    <row r="6" spans="1:22" s="13" customFormat="1" ht="15.75" x14ac:dyDescent="0.25">
      <c r="B6" s="341"/>
      <c r="C6" s="342"/>
      <c r="D6" s="342"/>
      <c r="E6" s="404"/>
      <c r="F6" s="716">
        <v>105</v>
      </c>
      <c r="G6" s="716">
        <v>115</v>
      </c>
      <c r="H6" s="716">
        <v>80</v>
      </c>
      <c r="I6" s="11"/>
      <c r="J6" s="11"/>
      <c r="K6" s="11"/>
      <c r="L6" s="11"/>
      <c r="M6" s="11"/>
      <c r="N6" s="12" t="s">
        <v>2</v>
      </c>
      <c r="O6" s="12" t="s">
        <v>2</v>
      </c>
      <c r="P6" s="12" t="s">
        <v>2</v>
      </c>
      <c r="Q6" s="716">
        <v>315</v>
      </c>
      <c r="R6" s="12"/>
      <c r="S6" s="12" t="s">
        <v>2</v>
      </c>
      <c r="T6" s="12" t="s">
        <v>2</v>
      </c>
      <c r="U6" s="12" t="s">
        <v>2</v>
      </c>
      <c r="V6" s="12" t="s">
        <v>2</v>
      </c>
    </row>
    <row r="7" spans="1:22" s="13" customFormat="1" ht="15.75" x14ac:dyDescent="0.25">
      <c r="B7" s="343"/>
      <c r="C7" s="397"/>
      <c r="D7" s="647" t="s">
        <v>3</v>
      </c>
      <c r="E7" s="635">
        <v>100</v>
      </c>
      <c r="F7" s="717"/>
      <c r="G7" s="717"/>
      <c r="H7" s="717"/>
      <c r="I7" s="635">
        <v>150</v>
      </c>
      <c r="J7" s="635">
        <v>160</v>
      </c>
      <c r="K7" s="635">
        <v>180</v>
      </c>
      <c r="L7" s="635">
        <v>200</v>
      </c>
      <c r="M7" s="635">
        <v>230</v>
      </c>
      <c r="N7" s="635">
        <v>250</v>
      </c>
      <c r="O7" s="635">
        <v>280</v>
      </c>
      <c r="P7" s="635">
        <v>300</v>
      </c>
      <c r="Q7" s="635"/>
      <c r="R7" s="635">
        <v>330</v>
      </c>
      <c r="S7" s="635">
        <v>350</v>
      </c>
      <c r="T7" s="635">
        <v>400</v>
      </c>
      <c r="U7" s="635">
        <v>450</v>
      </c>
      <c r="V7" s="635">
        <v>500</v>
      </c>
    </row>
    <row r="8" spans="1:22" s="13" customFormat="1" ht="15.75" x14ac:dyDescent="0.25">
      <c r="B8" s="14"/>
      <c r="C8" s="15"/>
      <c r="D8" s="647"/>
      <c r="E8" s="635"/>
      <c r="F8" s="716">
        <v>110</v>
      </c>
      <c r="G8" s="716">
        <v>120</v>
      </c>
      <c r="H8" s="716">
        <v>130</v>
      </c>
      <c r="I8" s="635"/>
      <c r="J8" s="635"/>
      <c r="K8" s="635"/>
      <c r="L8" s="635"/>
      <c r="M8" s="635"/>
      <c r="N8" s="635"/>
      <c r="O8" s="635"/>
      <c r="P8" s="635"/>
      <c r="Q8" s="635"/>
      <c r="R8" s="635"/>
      <c r="S8" s="635"/>
      <c r="T8" s="635"/>
      <c r="U8" s="635"/>
      <c r="V8" s="635"/>
    </row>
    <row r="9" spans="1:22" s="13" customFormat="1" x14ac:dyDescent="0.25">
      <c r="B9" s="344"/>
      <c r="C9" s="345"/>
      <c r="D9" s="345"/>
      <c r="E9" s="405"/>
      <c r="F9" s="717"/>
      <c r="G9" s="717"/>
      <c r="H9" s="717"/>
      <c r="I9" s="16"/>
      <c r="J9" s="16"/>
      <c r="K9" s="16"/>
      <c r="L9" s="16"/>
      <c r="M9" s="16"/>
      <c r="N9" s="16"/>
      <c r="O9" s="16"/>
      <c r="P9" s="16"/>
      <c r="Q9" s="717"/>
      <c r="R9" s="16"/>
      <c r="S9" s="16"/>
      <c r="T9" s="16"/>
      <c r="U9" s="16"/>
      <c r="V9" s="16"/>
    </row>
    <row r="10" spans="1:22" ht="2.25" customHeight="1" x14ac:dyDescent="0.25">
      <c r="B10" s="334"/>
      <c r="C10" s="333"/>
      <c r="D10" s="2"/>
      <c r="E10" s="333"/>
      <c r="F10" s="333"/>
      <c r="G10" s="333"/>
      <c r="H10" s="418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18"/>
    </row>
    <row r="11" spans="1:22" ht="24.95" customHeight="1" x14ac:dyDescent="0.25">
      <c r="B11" s="636" t="s">
        <v>4</v>
      </c>
      <c r="C11" s="637" t="s">
        <v>87</v>
      </c>
      <c r="D11" s="19">
        <v>1000</v>
      </c>
      <c r="E11" s="396">
        <v>670.13718252277113</v>
      </c>
      <c r="F11" s="403">
        <v>729.5582134853812</v>
      </c>
      <c r="G11" s="396">
        <v>808.78625476886157</v>
      </c>
      <c r="H11" s="403">
        <v>840.14735444357257</v>
      </c>
      <c r="I11" s="396">
        <v>950.73649540176382</v>
      </c>
      <c r="J11" s="403">
        <v>1006.8563579775627</v>
      </c>
      <c r="K11" s="396">
        <v>1117.4454989357537</v>
      </c>
      <c r="L11" s="403">
        <v>1267.6486605356852</v>
      </c>
      <c r="M11" s="396">
        <v>1526.7903789004019</v>
      </c>
      <c r="N11" s="403">
        <v>1643.9818566322167</v>
      </c>
      <c r="O11" s="396">
        <v>1820.5943653266415</v>
      </c>
      <c r="P11" s="403">
        <v>1939.4364272518619</v>
      </c>
      <c r="Q11" s="396">
        <v>2167.1482716004757</v>
      </c>
      <c r="R11" s="403">
        <v>2394.86011594909</v>
      </c>
      <c r="S11" s="396">
        <v>2850.283804646318</v>
      </c>
      <c r="T11" s="403">
        <v>3279.4356949318367</v>
      </c>
      <c r="U11" s="396">
        <v>3658.5198646840449</v>
      </c>
      <c r="V11" s="403">
        <v>4034.0277686838726</v>
      </c>
    </row>
    <row r="12" spans="1:22" ht="24.95" customHeight="1" x14ac:dyDescent="0.25">
      <c r="B12" s="636"/>
      <c r="C12" s="637"/>
      <c r="D12" s="419">
        <v>750</v>
      </c>
      <c r="E12" s="396">
        <v>569.61660514435539</v>
      </c>
      <c r="F12" s="403">
        <v>620.12448146257407</v>
      </c>
      <c r="G12" s="396">
        <v>687.4683165535323</v>
      </c>
      <c r="H12" s="403">
        <v>714.12525127703657</v>
      </c>
      <c r="I12" s="396">
        <v>808.12602109149918</v>
      </c>
      <c r="J12" s="403">
        <v>855.82790428092812</v>
      </c>
      <c r="K12" s="396">
        <v>949.82867409539074</v>
      </c>
      <c r="L12" s="403">
        <v>1077.5013614553325</v>
      </c>
      <c r="M12" s="396">
        <v>1297.7718220653417</v>
      </c>
      <c r="N12" s="403">
        <v>1397.3845781373841</v>
      </c>
      <c r="O12" s="396">
        <v>1547.5052105276454</v>
      </c>
      <c r="P12" s="403">
        <v>1648.5209631640826</v>
      </c>
      <c r="Q12" s="396">
        <v>1842.0760308604049</v>
      </c>
      <c r="R12" s="403">
        <v>2035.6310985567268</v>
      </c>
      <c r="S12" s="396">
        <v>2422.7412339493708</v>
      </c>
      <c r="T12" s="403">
        <v>2787.5203406920605</v>
      </c>
      <c r="U12" s="396">
        <v>3109.7418849814385</v>
      </c>
      <c r="V12" s="403">
        <v>3428.9236033812927</v>
      </c>
    </row>
    <row r="13" spans="1:22" ht="24.95" customHeight="1" x14ac:dyDescent="0.25">
      <c r="B13" s="636"/>
      <c r="C13" s="637"/>
      <c r="D13" s="419">
        <v>500</v>
      </c>
      <c r="E13" s="396">
        <v>502.60288689207835</v>
      </c>
      <c r="F13" s="403">
        <v>547.1686601140359</v>
      </c>
      <c r="G13" s="396">
        <v>606.5896910766462</v>
      </c>
      <c r="H13" s="403">
        <v>630.11051583267943</v>
      </c>
      <c r="I13" s="396">
        <v>713.05237155132284</v>
      </c>
      <c r="J13" s="403">
        <v>755.14226848317196</v>
      </c>
      <c r="K13" s="396">
        <v>838.08412420181526</v>
      </c>
      <c r="L13" s="403">
        <v>950.73649540176382</v>
      </c>
      <c r="M13" s="396">
        <v>1145.0927841753014</v>
      </c>
      <c r="N13" s="403">
        <v>1232.9863924741624</v>
      </c>
      <c r="O13" s="396">
        <v>1365.4457739949812</v>
      </c>
      <c r="P13" s="403">
        <v>1454.5773204388965</v>
      </c>
      <c r="Q13" s="396">
        <v>1625.3612037003572</v>
      </c>
      <c r="R13" s="403">
        <v>1796.1450869618179</v>
      </c>
      <c r="S13" s="396">
        <v>2137.7128534847388</v>
      </c>
      <c r="T13" s="403">
        <v>2459.5767711988774</v>
      </c>
      <c r="U13" s="396">
        <v>2743.889898513034</v>
      </c>
      <c r="V13" s="403">
        <v>3025.5208265129058</v>
      </c>
    </row>
    <row r="14" spans="1:22" ht="24.95" customHeight="1" x14ac:dyDescent="0.25">
      <c r="B14" s="636"/>
      <c r="C14" s="637"/>
      <c r="D14" s="419">
        <v>350</v>
      </c>
      <c r="E14" s="396">
        <v>402.08230951366266</v>
      </c>
      <c r="F14" s="403">
        <v>437.73492809122877</v>
      </c>
      <c r="G14" s="396">
        <v>485.271752861317</v>
      </c>
      <c r="H14" s="403">
        <v>504.08841266614354</v>
      </c>
      <c r="I14" s="396">
        <v>570.44189724105831</v>
      </c>
      <c r="J14" s="403">
        <v>604.11381478653743</v>
      </c>
      <c r="K14" s="396">
        <v>670.46729936145221</v>
      </c>
      <c r="L14" s="403">
        <v>760.58919632141112</v>
      </c>
      <c r="M14" s="396">
        <v>916.07422734024101</v>
      </c>
      <c r="N14" s="403">
        <v>986.38911397932998</v>
      </c>
      <c r="O14" s="396">
        <v>1092.3566191959849</v>
      </c>
      <c r="P14" s="403">
        <v>1163.6618563511172</v>
      </c>
      <c r="Q14" s="396">
        <v>1300.2889629602857</v>
      </c>
      <c r="R14" s="403">
        <v>1436.9160695694543</v>
      </c>
      <c r="S14" s="396">
        <v>1710.1702827877909</v>
      </c>
      <c r="T14" s="403">
        <v>1967.6614169591019</v>
      </c>
      <c r="U14" s="396">
        <v>2195.1119188104271</v>
      </c>
      <c r="V14" s="403">
        <v>2420.416661210324</v>
      </c>
    </row>
    <row r="15" spans="1:22" ht="24.95" customHeight="1" x14ac:dyDescent="0.25">
      <c r="B15" s="636"/>
      <c r="C15" s="637"/>
      <c r="D15" s="419">
        <v>250</v>
      </c>
      <c r="E15" s="396">
        <v>335.06859126138556</v>
      </c>
      <c r="F15" s="403">
        <v>364.7791067426906</v>
      </c>
      <c r="G15" s="396">
        <v>404.39312738443078</v>
      </c>
      <c r="H15" s="403">
        <v>420.07367722178628</v>
      </c>
      <c r="I15" s="396">
        <v>475.36824770088191</v>
      </c>
      <c r="J15" s="403">
        <v>503.42817898878133</v>
      </c>
      <c r="K15" s="396">
        <v>558.72274946787684</v>
      </c>
      <c r="L15" s="403">
        <v>633.82433026784258</v>
      </c>
      <c r="M15" s="396">
        <v>763.39518945020097</v>
      </c>
      <c r="N15" s="403">
        <v>821.99092831610835</v>
      </c>
      <c r="O15" s="396">
        <v>910.29718266332077</v>
      </c>
      <c r="P15" s="403">
        <v>969.71821362593096</v>
      </c>
      <c r="Q15" s="396">
        <v>1083.5741358002379</v>
      </c>
      <c r="R15" s="403">
        <v>1197.430057974545</v>
      </c>
      <c r="S15" s="396">
        <v>1425.141902323159</v>
      </c>
      <c r="T15" s="403">
        <v>1639.7178474659183</v>
      </c>
      <c r="U15" s="396">
        <v>1829.2599323420225</v>
      </c>
      <c r="V15" s="403">
        <v>2017.0138843419363</v>
      </c>
    </row>
    <row r="16" spans="1:22" ht="24.95" customHeight="1" x14ac:dyDescent="0.25">
      <c r="B16" s="636"/>
      <c r="C16" s="637"/>
      <c r="D16" s="419">
        <v>150</v>
      </c>
      <c r="E16" s="396">
        <v>268.05487300910846</v>
      </c>
      <c r="F16" s="403">
        <v>291.82328539415249</v>
      </c>
      <c r="G16" s="396">
        <v>323.51450190754463</v>
      </c>
      <c r="H16" s="403">
        <v>336.05894177742903</v>
      </c>
      <c r="I16" s="396">
        <v>380.29459816070556</v>
      </c>
      <c r="J16" s="403">
        <v>402.74254319102499</v>
      </c>
      <c r="K16" s="396">
        <v>446.97819957430147</v>
      </c>
      <c r="L16" s="403">
        <v>507.0594642142741</v>
      </c>
      <c r="M16" s="396">
        <v>610.71615156016082</v>
      </c>
      <c r="N16" s="403">
        <v>657.59274265288661</v>
      </c>
      <c r="O16" s="396">
        <v>728.23774613065666</v>
      </c>
      <c r="P16" s="403">
        <v>775.77457090074483</v>
      </c>
      <c r="Q16" s="396">
        <v>866.85930864019042</v>
      </c>
      <c r="R16" s="403">
        <v>957.94404637963601</v>
      </c>
      <c r="S16" s="396">
        <v>1140.1135218585273</v>
      </c>
      <c r="T16" s="403">
        <v>1311.7742779727346</v>
      </c>
      <c r="U16" s="396">
        <v>1463.407945873618</v>
      </c>
      <c r="V16" s="403">
        <v>1613.6111074735497</v>
      </c>
    </row>
    <row r="17" spans="2:22" ht="24.95" customHeight="1" x14ac:dyDescent="0.25">
      <c r="B17" s="628" t="s">
        <v>6</v>
      </c>
      <c r="C17" s="628"/>
      <c r="D17" s="32" t="s">
        <v>7</v>
      </c>
      <c r="E17" s="396">
        <v>673.05082244678329</v>
      </c>
      <c r="F17" s="403">
        <v>732.73020571792665</v>
      </c>
      <c r="G17" s="396">
        <v>812.30271674611777</v>
      </c>
      <c r="H17" s="403">
        <v>843.80016902810996</v>
      </c>
      <c r="I17" s="396">
        <v>954.87013233829339</v>
      </c>
      <c r="J17" s="403">
        <v>1011.2339943165956</v>
      </c>
      <c r="K17" s="396">
        <v>1122.3039576267788</v>
      </c>
      <c r="L17" s="403">
        <v>1273.1601764510581</v>
      </c>
      <c r="M17" s="396">
        <v>1533.4285979390995</v>
      </c>
      <c r="N17" s="403">
        <v>1651.1296038349658</v>
      </c>
      <c r="O17" s="396">
        <v>1828.5099930019749</v>
      </c>
      <c r="P17" s="403">
        <v>1947.8687595442614</v>
      </c>
      <c r="Q17" s="396">
        <v>2176.5706553900432</v>
      </c>
      <c r="R17" s="403">
        <v>2405.2725512358256</v>
      </c>
      <c r="S17" s="396">
        <v>2862.6763429273897</v>
      </c>
      <c r="T17" s="403">
        <v>3293.6941109967579</v>
      </c>
      <c r="U17" s="396">
        <v>3674.4264727913678</v>
      </c>
      <c r="V17" s="403">
        <v>4051.5670198520656</v>
      </c>
    </row>
    <row r="18" spans="2:22" ht="24.95" customHeight="1" x14ac:dyDescent="0.25">
      <c r="B18" s="628"/>
      <c r="C18" s="628"/>
      <c r="D18" s="32" t="s">
        <v>8</v>
      </c>
      <c r="E18" s="396">
        <v>611.86438404253022</v>
      </c>
      <c r="F18" s="403">
        <v>666.1183688344787</v>
      </c>
      <c r="G18" s="396">
        <v>738.45701522374338</v>
      </c>
      <c r="H18" s="403">
        <v>767.09106275282716</v>
      </c>
      <c r="I18" s="396">
        <v>868.06375667117572</v>
      </c>
      <c r="J18" s="403">
        <v>919.30363119690514</v>
      </c>
      <c r="K18" s="396">
        <v>1020.2763251152535</v>
      </c>
      <c r="L18" s="403">
        <v>1157.4183422282345</v>
      </c>
      <c r="M18" s="396">
        <v>1394.0259981264539</v>
      </c>
      <c r="N18" s="403">
        <v>1501.0269125772415</v>
      </c>
      <c r="O18" s="396">
        <v>1662.2818118199771</v>
      </c>
      <c r="P18" s="403">
        <v>1770.7897814038738</v>
      </c>
      <c r="Q18" s="396">
        <v>1978.7005958091302</v>
      </c>
      <c r="R18" s="403">
        <v>2186.611410214387</v>
      </c>
      <c r="S18" s="396">
        <v>2602.4330390248997</v>
      </c>
      <c r="T18" s="403">
        <v>2994.2673736334164</v>
      </c>
      <c r="U18" s="396">
        <v>3340.3877025376069</v>
      </c>
      <c r="V18" s="403">
        <v>3683.2427453200589</v>
      </c>
    </row>
    <row r="19" spans="2:22" ht="24.95" customHeight="1" x14ac:dyDescent="0.25">
      <c r="B19" s="628" t="s">
        <v>9</v>
      </c>
      <c r="C19" s="628"/>
      <c r="D19" s="32" t="s">
        <v>10</v>
      </c>
      <c r="E19" s="396">
        <v>728.40998100301215</v>
      </c>
      <c r="F19" s="403">
        <v>792.99805813628404</v>
      </c>
      <c r="G19" s="396">
        <v>879.11549431397998</v>
      </c>
      <c r="H19" s="403">
        <v>913.20364613431809</v>
      </c>
      <c r="I19" s="396">
        <v>1033.4092341323521</v>
      </c>
      <c r="J19" s="403">
        <v>1094.4090847582202</v>
      </c>
      <c r="K19" s="396">
        <v>1214.6146727562541</v>
      </c>
      <c r="L19" s="403">
        <v>1377.8789788431361</v>
      </c>
      <c r="M19" s="396">
        <v>1659.55475967435</v>
      </c>
      <c r="N19" s="403">
        <v>1786.9368006871919</v>
      </c>
      <c r="O19" s="396">
        <v>1978.9069188333065</v>
      </c>
      <c r="P19" s="403">
        <v>2108.08307309985</v>
      </c>
      <c r="Q19" s="396">
        <v>2355.5959473918219</v>
      </c>
      <c r="R19" s="403">
        <v>2603.1088216837938</v>
      </c>
      <c r="S19" s="396">
        <v>3098.1345702677377</v>
      </c>
      <c r="T19" s="403">
        <v>3564.6040162302575</v>
      </c>
      <c r="U19" s="396">
        <v>3976.6520268304839</v>
      </c>
      <c r="V19" s="403">
        <v>4384.8127920476891</v>
      </c>
    </row>
    <row r="20" spans="2:22" ht="24.95" customHeight="1" x14ac:dyDescent="0.25">
      <c r="B20" s="628"/>
      <c r="C20" s="628"/>
      <c r="D20" s="32" t="s">
        <v>11</v>
      </c>
      <c r="E20" s="396">
        <v>1165.4559696048193</v>
      </c>
      <c r="F20" s="403">
        <v>1268.7968930180543</v>
      </c>
      <c r="G20" s="396">
        <v>1406.584790902368</v>
      </c>
      <c r="H20" s="403">
        <v>1461.1258338149089</v>
      </c>
      <c r="I20" s="396">
        <v>1653.4547746117632</v>
      </c>
      <c r="J20" s="403">
        <v>1751.0545356131527</v>
      </c>
      <c r="K20" s="396">
        <v>1943.3834764100068</v>
      </c>
      <c r="L20" s="403">
        <v>2204.606366149018</v>
      </c>
      <c r="M20" s="396">
        <v>2655.2876154789597</v>
      </c>
      <c r="N20" s="403">
        <v>2859.0988810995073</v>
      </c>
      <c r="O20" s="396">
        <v>3166.2510701332903</v>
      </c>
      <c r="P20" s="403">
        <v>3372.93291695976</v>
      </c>
      <c r="Q20" s="396">
        <v>3768.9535158269146</v>
      </c>
      <c r="R20" s="403">
        <v>4164.9741146940696</v>
      </c>
      <c r="S20" s="396">
        <v>4957.0153124283797</v>
      </c>
      <c r="T20" s="403">
        <v>5703.366425968411</v>
      </c>
      <c r="U20" s="396">
        <v>6362.6432429287734</v>
      </c>
      <c r="V20" s="403">
        <v>7015.7004672763023</v>
      </c>
    </row>
    <row r="21" spans="2:22" ht="24.95" customHeight="1" x14ac:dyDescent="0.25">
      <c r="B21" s="629" t="s">
        <v>12</v>
      </c>
      <c r="C21" s="630" t="s">
        <v>13</v>
      </c>
      <c r="D21" s="35" t="s">
        <v>14</v>
      </c>
      <c r="E21" s="396">
        <v>524.45518632216886</v>
      </c>
      <c r="F21" s="403">
        <v>570.95860185812455</v>
      </c>
      <c r="G21" s="396">
        <v>632.96315590606571</v>
      </c>
      <c r="H21" s="403">
        <v>657.50662521670893</v>
      </c>
      <c r="I21" s="396">
        <v>744.05464857529341</v>
      </c>
      <c r="J21" s="403">
        <v>787.97454102591848</v>
      </c>
      <c r="K21" s="396">
        <v>874.52256438450308</v>
      </c>
      <c r="L21" s="403">
        <v>992.07286476705804</v>
      </c>
      <c r="M21" s="396">
        <v>1194.8794269655318</v>
      </c>
      <c r="N21" s="403">
        <v>1286.5944964947785</v>
      </c>
      <c r="O21" s="396">
        <v>1424.8129815599805</v>
      </c>
      <c r="P21" s="403">
        <v>1517.8198126318919</v>
      </c>
      <c r="Q21" s="396">
        <v>1696.0290821221117</v>
      </c>
      <c r="R21" s="403">
        <v>1874.2383516123318</v>
      </c>
      <c r="S21" s="396">
        <v>2230.6568905927707</v>
      </c>
      <c r="T21" s="403">
        <v>2566.5148916857852</v>
      </c>
      <c r="U21" s="396">
        <v>2863.1894593179486</v>
      </c>
      <c r="V21" s="403">
        <v>3157.0652102743361</v>
      </c>
    </row>
    <row r="22" spans="2:22" ht="24.95" customHeight="1" x14ac:dyDescent="0.25">
      <c r="B22" s="629"/>
      <c r="C22" s="630"/>
      <c r="D22" s="35" t="s">
        <v>16</v>
      </c>
      <c r="E22" s="396">
        <v>343.8095110334217</v>
      </c>
      <c r="F22" s="403">
        <v>374.29508344032598</v>
      </c>
      <c r="G22" s="396">
        <v>414.94251331619859</v>
      </c>
      <c r="H22" s="403">
        <v>431.03212097539807</v>
      </c>
      <c r="I22" s="396">
        <v>487.76915851047022</v>
      </c>
      <c r="J22" s="403">
        <v>516.56108800587981</v>
      </c>
      <c r="K22" s="396">
        <v>573.2981255409519</v>
      </c>
      <c r="L22" s="403">
        <v>650.35887801396018</v>
      </c>
      <c r="M22" s="396">
        <v>783.30984656629312</v>
      </c>
      <c r="N22" s="403">
        <v>843.43416992435448</v>
      </c>
      <c r="O22" s="396">
        <v>934.04406568932052</v>
      </c>
      <c r="P22" s="403">
        <v>995.01521050312908</v>
      </c>
      <c r="Q22" s="396">
        <v>1111.84128716894</v>
      </c>
      <c r="R22" s="403">
        <v>1228.6673638347504</v>
      </c>
      <c r="S22" s="396">
        <v>1462.319517166372</v>
      </c>
      <c r="T22" s="403">
        <v>1682.4930956606815</v>
      </c>
      <c r="U22" s="396">
        <v>1876.9797566639886</v>
      </c>
      <c r="V22" s="403">
        <v>2069.631637846509</v>
      </c>
    </row>
    <row r="23" spans="2:22" ht="24.95" customHeight="1" x14ac:dyDescent="0.25">
      <c r="B23" s="629" t="s">
        <v>17</v>
      </c>
      <c r="C23" s="630" t="s">
        <v>18</v>
      </c>
      <c r="D23" s="38" t="s">
        <v>19</v>
      </c>
      <c r="E23" s="396">
        <v>874.09197720361453</v>
      </c>
      <c r="F23" s="403">
        <v>951.59766976354092</v>
      </c>
      <c r="G23" s="396">
        <v>1054.9385931767761</v>
      </c>
      <c r="H23" s="403">
        <v>1095.8443753611816</v>
      </c>
      <c r="I23" s="396">
        <v>1240.0910809588224</v>
      </c>
      <c r="J23" s="403">
        <v>1313.2909017098643</v>
      </c>
      <c r="K23" s="396">
        <v>1457.5376073075049</v>
      </c>
      <c r="L23" s="403">
        <v>1653.4547746117632</v>
      </c>
      <c r="M23" s="396">
        <v>1991.4657116092196</v>
      </c>
      <c r="N23" s="403">
        <v>2144.3241608246303</v>
      </c>
      <c r="O23" s="396">
        <v>2374.6883025999673</v>
      </c>
      <c r="P23" s="403">
        <v>2529.6996877198203</v>
      </c>
      <c r="Q23" s="396">
        <v>2826.7151368701866</v>
      </c>
      <c r="R23" s="403">
        <v>3123.7305860205529</v>
      </c>
      <c r="S23" s="396">
        <v>3717.761484321285</v>
      </c>
      <c r="T23" s="403">
        <v>4277.5248194763089</v>
      </c>
      <c r="U23" s="396">
        <v>4771.9824321965807</v>
      </c>
      <c r="V23" s="403">
        <v>5261.7753504572274</v>
      </c>
    </row>
    <row r="24" spans="2:22" ht="24.95" customHeight="1" x14ac:dyDescent="0.25">
      <c r="B24" s="629"/>
      <c r="C24" s="630"/>
      <c r="D24" s="38" t="s">
        <v>21</v>
      </c>
      <c r="E24" s="396">
        <v>961.50117492397601</v>
      </c>
      <c r="F24" s="403">
        <v>1046.757436739895</v>
      </c>
      <c r="G24" s="396">
        <v>1160.4324524944536</v>
      </c>
      <c r="H24" s="403">
        <v>1205.4288128972998</v>
      </c>
      <c r="I24" s="396">
        <v>1364.1001890547047</v>
      </c>
      <c r="J24" s="403">
        <v>1444.6199918808509</v>
      </c>
      <c r="K24" s="396">
        <v>1603.2913680382555</v>
      </c>
      <c r="L24" s="403">
        <v>1818.8002520729397</v>
      </c>
      <c r="M24" s="396">
        <v>2190.612282770142</v>
      </c>
      <c r="N24" s="403">
        <v>2358.7565769070939</v>
      </c>
      <c r="O24" s="396">
        <v>2612.1571328599643</v>
      </c>
      <c r="P24" s="403">
        <v>2782.6696564918025</v>
      </c>
      <c r="Q24" s="396">
        <v>3109.3866505572055</v>
      </c>
      <c r="R24" s="403">
        <v>3436.103644622608</v>
      </c>
      <c r="S24" s="396">
        <v>4089.5376327534141</v>
      </c>
      <c r="T24" s="403">
        <v>4705.2773014239401</v>
      </c>
      <c r="U24" s="396">
        <v>5249.180675416239</v>
      </c>
      <c r="V24" s="403">
        <v>5787.9528855029503</v>
      </c>
    </row>
    <row r="25" spans="2:22" ht="24.95" customHeight="1" x14ac:dyDescent="0.25">
      <c r="B25" s="629" t="s">
        <v>23</v>
      </c>
      <c r="C25" s="630" t="s">
        <v>24</v>
      </c>
      <c r="D25" s="35" t="s">
        <v>25</v>
      </c>
      <c r="E25" s="396">
        <v>553.5915855622892</v>
      </c>
      <c r="F25" s="403">
        <v>602.67852418357586</v>
      </c>
      <c r="G25" s="396">
        <v>668.12777567862474</v>
      </c>
      <c r="H25" s="403">
        <v>694.03477106208163</v>
      </c>
      <c r="I25" s="396">
        <v>785.39101794058752</v>
      </c>
      <c r="J25" s="403">
        <v>831.75090441624729</v>
      </c>
      <c r="K25" s="396">
        <v>923.10715129475307</v>
      </c>
      <c r="L25" s="403">
        <v>1047.1880239207835</v>
      </c>
      <c r="M25" s="396">
        <v>1261.2616173525059</v>
      </c>
      <c r="N25" s="403">
        <v>1358.0719685222659</v>
      </c>
      <c r="O25" s="396">
        <v>1503.9692583133126</v>
      </c>
      <c r="P25" s="403">
        <v>1602.1431355558861</v>
      </c>
      <c r="Q25" s="396">
        <v>1790.2529200177844</v>
      </c>
      <c r="R25" s="403">
        <v>1978.3627044796831</v>
      </c>
      <c r="S25" s="396">
        <v>2354.58227340348</v>
      </c>
      <c r="T25" s="403">
        <v>2709.0990523349956</v>
      </c>
      <c r="U25" s="396">
        <v>3022.2555403911679</v>
      </c>
      <c r="V25" s="403">
        <v>3332.4577219562434</v>
      </c>
    </row>
    <row r="26" spans="2:22" ht="24.95" customHeight="1" x14ac:dyDescent="0.25">
      <c r="B26" s="629"/>
      <c r="C26" s="630"/>
      <c r="D26" s="35" t="s">
        <v>812</v>
      </c>
      <c r="E26" s="396">
        <v>830.38737834343374</v>
      </c>
      <c r="F26" s="403">
        <v>904.01778627536385</v>
      </c>
      <c r="G26" s="396">
        <v>1002.1916635179371</v>
      </c>
      <c r="H26" s="403">
        <v>1041.0521565931224</v>
      </c>
      <c r="I26" s="396">
        <v>1178.0865269108813</v>
      </c>
      <c r="J26" s="403">
        <v>1247.6263566243711</v>
      </c>
      <c r="K26" s="396">
        <v>1384.6607269421297</v>
      </c>
      <c r="L26" s="403">
        <v>1570.782035881175</v>
      </c>
      <c r="M26" s="396">
        <v>1891.892426028759</v>
      </c>
      <c r="N26" s="403">
        <v>2037.1079527833988</v>
      </c>
      <c r="O26" s="396">
        <v>2255.9538874699692</v>
      </c>
      <c r="P26" s="403">
        <v>2403.2147033338292</v>
      </c>
      <c r="Q26" s="396">
        <v>2685.3793800266767</v>
      </c>
      <c r="R26" s="403">
        <v>2967.5440567195246</v>
      </c>
      <c r="S26" s="396">
        <v>3531.8734101052205</v>
      </c>
      <c r="T26" s="403">
        <v>4063.6485785024934</v>
      </c>
      <c r="U26" s="396">
        <v>4533.3833105867516</v>
      </c>
      <c r="V26" s="403">
        <v>4998.686582934366</v>
      </c>
    </row>
    <row r="27" spans="2:22" ht="24.95" hidden="1" customHeight="1" x14ac:dyDescent="0.25">
      <c r="B27" s="629"/>
      <c r="C27" s="630"/>
      <c r="D27" s="35" t="s">
        <v>26</v>
      </c>
      <c r="E27" s="396">
        <v>1748.1839544072291</v>
      </c>
      <c r="F27" s="403">
        <v>1903.1953395270818</v>
      </c>
      <c r="G27" s="396">
        <v>2109.8771863535521</v>
      </c>
      <c r="H27" s="403">
        <v>2191.6887507223632</v>
      </c>
      <c r="I27" s="396">
        <v>2480.1821619176449</v>
      </c>
      <c r="J27" s="403">
        <v>2626.5818034197287</v>
      </c>
      <c r="K27" s="396">
        <v>2915.0752146150098</v>
      </c>
      <c r="L27" s="403">
        <v>3306.9095492235265</v>
      </c>
      <c r="M27" s="396">
        <v>3982.9314232184392</v>
      </c>
      <c r="N27" s="403">
        <v>4288.6483216492607</v>
      </c>
      <c r="O27" s="396">
        <v>4749.3766051999346</v>
      </c>
      <c r="P27" s="403">
        <v>5059.3993754396406</v>
      </c>
      <c r="Q27" s="396">
        <v>5653.4302737403732</v>
      </c>
      <c r="R27" s="403">
        <v>6247.4611720411058</v>
      </c>
      <c r="S27" s="396">
        <v>7435.52296864257</v>
      </c>
      <c r="T27" s="403">
        <v>8555.0496389526179</v>
      </c>
      <c r="U27" s="396">
        <v>9543.9648643931614</v>
      </c>
      <c r="V27" s="403">
        <v>10523.550700914455</v>
      </c>
    </row>
    <row r="28" spans="2:22" ht="24.95" customHeight="1" x14ac:dyDescent="0.25">
      <c r="B28" s="657" t="s">
        <v>76</v>
      </c>
      <c r="C28" s="630" t="s">
        <v>88</v>
      </c>
      <c r="D28" s="35" t="s">
        <v>28</v>
      </c>
      <c r="E28" s="396">
        <v>122.61068354304003</v>
      </c>
      <c r="F28" s="403">
        <v>131.1934313910528</v>
      </c>
      <c r="G28" s="396">
        <v>140.3769715884265</v>
      </c>
      <c r="H28" s="403">
        <v>150.20335959961639</v>
      </c>
      <c r="I28" s="396">
        <v>160.71759477158955</v>
      </c>
      <c r="J28" s="403">
        <v>171.96782640560082</v>
      </c>
      <c r="K28" s="396">
        <v>184.00557425399288</v>
      </c>
      <c r="L28" s="403">
        <v>196.88596445177237</v>
      </c>
      <c r="M28" s="396">
        <v>241.1937725498926</v>
      </c>
      <c r="N28" s="403">
        <v>258.07733662838518</v>
      </c>
      <c r="O28" s="396">
        <v>295.47274270583813</v>
      </c>
      <c r="P28" s="403">
        <v>316.15583469524688</v>
      </c>
      <c r="Q28" s="396">
        <v>340.72082768562245</v>
      </c>
      <c r="R28" s="403">
        <v>365.28582067599808</v>
      </c>
      <c r="S28" s="396">
        <v>414.41580665674928</v>
      </c>
      <c r="T28" s="403">
        <v>507.67718303420423</v>
      </c>
      <c r="U28" s="396">
        <v>581.23960685586053</v>
      </c>
      <c r="V28" s="403">
        <v>712.04351170152404</v>
      </c>
    </row>
    <row r="29" spans="2:22" ht="24.95" customHeight="1" x14ac:dyDescent="0.25">
      <c r="B29" s="652"/>
      <c r="C29" s="630"/>
      <c r="D29" s="35" t="s">
        <v>29</v>
      </c>
      <c r="E29" s="396">
        <v>182.2591241856</v>
      </c>
      <c r="F29" s="403">
        <v>195.01726287859205</v>
      </c>
      <c r="G29" s="396">
        <v>208.66847128009346</v>
      </c>
      <c r="H29" s="403">
        <v>223.27526426970005</v>
      </c>
      <c r="I29" s="396">
        <v>238.90453276857906</v>
      </c>
      <c r="J29" s="403">
        <v>255.62785006237962</v>
      </c>
      <c r="K29" s="396">
        <v>273.52179956674621</v>
      </c>
      <c r="L29" s="403">
        <v>292.66832553641848</v>
      </c>
      <c r="M29" s="396">
        <v>358.53128352011072</v>
      </c>
      <c r="N29" s="403">
        <v>383.62847336651851</v>
      </c>
      <c r="O29" s="396">
        <v>439.21623915732715</v>
      </c>
      <c r="P29" s="403">
        <v>469.96137589834012</v>
      </c>
      <c r="Q29" s="396">
        <v>506.47690601916872</v>
      </c>
      <c r="R29" s="403">
        <v>542.99243613999727</v>
      </c>
      <c r="S29" s="396">
        <v>616.02349638165435</v>
      </c>
      <c r="T29" s="403">
        <v>754.65527207787102</v>
      </c>
      <c r="U29" s="396">
        <v>864.00482100195461</v>
      </c>
      <c r="V29" s="403">
        <v>1058.4430579346979</v>
      </c>
    </row>
    <row r="30" spans="2:22" ht="24.95" customHeight="1" x14ac:dyDescent="0.25">
      <c r="B30" s="652"/>
      <c r="C30" s="630"/>
      <c r="D30" s="35" t="s">
        <v>30</v>
      </c>
      <c r="E30" s="396">
        <v>347.9492370815999</v>
      </c>
      <c r="F30" s="403">
        <v>372.305683677312</v>
      </c>
      <c r="G30" s="396">
        <v>398.36708153472381</v>
      </c>
      <c r="H30" s="403">
        <v>426.25277724215448</v>
      </c>
      <c r="I30" s="396">
        <v>456.09047164910538</v>
      </c>
      <c r="J30" s="403">
        <v>488.01680466454275</v>
      </c>
      <c r="K30" s="396">
        <v>522.17798099106074</v>
      </c>
      <c r="L30" s="403">
        <v>558.73043966043508</v>
      </c>
      <c r="M30" s="396">
        <v>684.46881399293841</v>
      </c>
      <c r="N30" s="403">
        <v>732.3816309724441</v>
      </c>
      <c r="O30" s="396">
        <v>838.50372930035121</v>
      </c>
      <c r="P30" s="403">
        <v>897.1989903513761</v>
      </c>
      <c r="Q30" s="396">
        <v>966.91045694568504</v>
      </c>
      <c r="R30" s="403">
        <v>1036.6219235399942</v>
      </c>
      <c r="S30" s="396">
        <v>1176.0448567286123</v>
      </c>
      <c r="T30" s="403">
        <v>1440.7055194213895</v>
      </c>
      <c r="U30" s="396">
        <v>1649.4637491855494</v>
      </c>
      <c r="V30" s="403">
        <v>2020.664019693513</v>
      </c>
    </row>
    <row r="31" spans="2:22" ht="24.95" customHeight="1" x14ac:dyDescent="0.25">
      <c r="B31" s="656"/>
      <c r="C31" s="656"/>
      <c r="D31" s="346" t="s">
        <v>31</v>
      </c>
      <c r="E31" s="649" t="s">
        <v>32</v>
      </c>
      <c r="F31" s="649"/>
      <c r="G31" s="649"/>
      <c r="H31" s="649"/>
      <c r="I31" s="649"/>
      <c r="J31" s="649"/>
      <c r="K31" s="649"/>
      <c r="L31" s="649"/>
      <c r="M31" s="649"/>
      <c r="N31" s="649"/>
      <c r="O31" s="649"/>
      <c r="P31" s="649"/>
      <c r="Q31" s="649"/>
      <c r="R31" s="649"/>
      <c r="S31" s="649"/>
      <c r="T31" s="649"/>
      <c r="U31" s="649"/>
      <c r="V31" s="649"/>
    </row>
    <row r="32" spans="2:22" ht="6.75" customHeight="1" x14ac:dyDescent="0.25">
      <c r="B32" s="41"/>
      <c r="C32" s="41"/>
      <c r="D32" s="42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8"/>
      <c r="V32" s="418"/>
    </row>
    <row r="33" spans="2:22" x14ac:dyDescent="0.25">
      <c r="B33" s="45"/>
      <c r="C33" s="41"/>
      <c r="D33" s="46"/>
      <c r="E33" s="418"/>
      <c r="H33" s="417"/>
      <c r="K33" s="634"/>
      <c r="L33" s="634"/>
      <c r="M33" s="634"/>
      <c r="N33" s="634"/>
      <c r="O33" s="634"/>
      <c r="P33" s="634"/>
      <c r="Q33" s="634"/>
      <c r="R33" s="634"/>
      <c r="S33" s="634"/>
      <c r="T33" s="634"/>
      <c r="U33" s="634"/>
      <c r="V33" s="634"/>
    </row>
    <row r="34" spans="2:22" ht="7.5" customHeight="1" x14ac:dyDescent="0.25">
      <c r="D34" s="7"/>
      <c r="H34" s="417"/>
    </row>
    <row r="35" spans="2:22" ht="10.5" customHeight="1" x14ac:dyDescent="0.25">
      <c r="B35" s="47" t="s">
        <v>34</v>
      </c>
      <c r="C35" s="48" t="s">
        <v>35</v>
      </c>
      <c r="D35" s="7"/>
      <c r="H35" s="417"/>
    </row>
    <row r="36" spans="2:22" s="70" customFormat="1" x14ac:dyDescent="0.25">
      <c r="B36" s="47" t="s">
        <v>2</v>
      </c>
      <c r="C36" s="626" t="s">
        <v>397</v>
      </c>
      <c r="D36" s="650"/>
      <c r="E36" s="650"/>
      <c r="F36" s="650"/>
      <c r="G36" s="650"/>
      <c r="H36" s="650"/>
      <c r="I36" s="650"/>
      <c r="J36" s="650"/>
      <c r="K36" s="650"/>
      <c r="L36" s="650"/>
      <c r="M36" s="650"/>
      <c r="N36" s="650"/>
      <c r="O36" s="650"/>
      <c r="P36" s="650"/>
      <c r="Q36" s="650"/>
      <c r="R36" s="650"/>
      <c r="S36" s="650"/>
      <c r="T36" s="650"/>
      <c r="U36" s="650"/>
      <c r="V36" s="650"/>
    </row>
    <row r="37" spans="2:22" ht="9.75" customHeight="1" x14ac:dyDescent="0.25">
      <c r="D37" s="7"/>
      <c r="H37" s="417"/>
    </row>
    <row r="38" spans="2:22" ht="12" customHeight="1" x14ac:dyDescent="0.25">
      <c r="B38" s="49" t="s">
        <v>36</v>
      </c>
      <c r="D38" s="7"/>
      <c r="H38" s="417"/>
    </row>
    <row r="39" spans="2:22" s="50" customFormat="1" ht="11.25" customHeight="1" x14ac:dyDescent="0.15">
      <c r="B39" s="109" t="s">
        <v>178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</row>
  </sheetData>
  <mergeCells count="42">
    <mergeCell ref="B1:V1"/>
    <mergeCell ref="B2:V2"/>
    <mergeCell ref="B3:V3"/>
    <mergeCell ref="B4:V4"/>
    <mergeCell ref="F6:F7"/>
    <mergeCell ref="G6:G7"/>
    <mergeCell ref="H6:H7"/>
    <mergeCell ref="Q6:Q9"/>
    <mergeCell ref="D7:D8"/>
    <mergeCell ref="E7:E8"/>
    <mergeCell ref="I7:I8"/>
    <mergeCell ref="J7:J8"/>
    <mergeCell ref="K7:K8"/>
    <mergeCell ref="L7:L8"/>
    <mergeCell ref="M7:M8"/>
    <mergeCell ref="R7:R8"/>
    <mergeCell ref="V7:V8"/>
    <mergeCell ref="H8:H9"/>
    <mergeCell ref="B11:B16"/>
    <mergeCell ref="C11:C16"/>
    <mergeCell ref="B17:C18"/>
    <mergeCell ref="N7:N8"/>
    <mergeCell ref="O7:O8"/>
    <mergeCell ref="P7:P8"/>
    <mergeCell ref="F8:F9"/>
    <mergeCell ref="G8:G9"/>
    <mergeCell ref="S7:S8"/>
    <mergeCell ref="T7:T8"/>
    <mergeCell ref="U7:U8"/>
    <mergeCell ref="B19:C20"/>
    <mergeCell ref="C36:V36"/>
    <mergeCell ref="B28:B30"/>
    <mergeCell ref="C28:C30"/>
    <mergeCell ref="B31:C31"/>
    <mergeCell ref="E31:V31"/>
    <mergeCell ref="K33:V33"/>
    <mergeCell ref="B21:B22"/>
    <mergeCell ref="C21:C22"/>
    <mergeCell ref="B23:B24"/>
    <mergeCell ref="C23:C24"/>
    <mergeCell ref="B25:B27"/>
    <mergeCell ref="C25:C27"/>
  </mergeCells>
  <pageMargins left="0.39370078740157483" right="7.874015748031496E-2" top="0" bottom="0" header="0.31496062992125984" footer="0.31496062992125984"/>
  <pageSetup paperSize="9" scale="68" firstPageNumber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U47"/>
  <sheetViews>
    <sheetView zoomScale="85" zoomScaleNormal="85" workbookViewId="0">
      <selection activeCell="Y34" sqref="Y34"/>
    </sheetView>
  </sheetViews>
  <sheetFormatPr defaultRowHeight="15" x14ac:dyDescent="0.25"/>
  <cols>
    <col min="2" max="2" width="2.28515625" style="335" customWidth="1"/>
    <col min="3" max="3" width="3.140625" style="335" customWidth="1"/>
    <col min="4" max="4" width="26.7109375" style="335" customWidth="1"/>
    <col min="5" max="21" width="5.7109375" style="335" customWidth="1"/>
  </cols>
  <sheetData>
    <row r="1" spans="1:21" ht="23.25" customHeight="1" x14ac:dyDescent="0.25">
      <c r="A1" s="619"/>
      <c r="B1" s="643" t="s">
        <v>399</v>
      </c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  <c r="U1" s="643"/>
    </row>
    <row r="2" spans="1:21" s="9" customFormat="1" ht="10.5" customHeight="1" x14ac:dyDescent="0.2">
      <c r="A2" s="618"/>
      <c r="B2" s="51"/>
      <c r="C2" s="52"/>
      <c r="D2" s="676" t="s">
        <v>39</v>
      </c>
      <c r="E2" s="676"/>
      <c r="F2" s="676"/>
      <c r="G2" s="676"/>
      <c r="H2" s="389"/>
      <c r="I2" s="676" t="s">
        <v>40</v>
      </c>
      <c r="J2" s="676"/>
      <c r="K2" s="676"/>
      <c r="L2" s="676"/>
      <c r="M2" s="676" t="s">
        <v>41</v>
      </c>
      <c r="N2" s="676"/>
      <c r="O2" s="676"/>
      <c r="P2" s="676"/>
      <c r="Q2" s="676"/>
      <c r="R2" s="676"/>
      <c r="S2" s="676"/>
      <c r="T2" s="676"/>
      <c r="U2" s="51"/>
    </row>
    <row r="3" spans="1:21" s="9" customFormat="1" ht="20.25" customHeight="1" x14ac:dyDescent="0.2">
      <c r="D3" s="807" t="s">
        <v>179</v>
      </c>
      <c r="E3" s="807"/>
      <c r="F3" s="807"/>
      <c r="G3" s="807"/>
      <c r="H3" s="412"/>
      <c r="I3" s="807" t="s">
        <v>42</v>
      </c>
      <c r="J3" s="807"/>
      <c r="K3" s="807"/>
      <c r="L3" s="807"/>
      <c r="M3" s="808" t="s">
        <v>86</v>
      </c>
      <c r="N3" s="809"/>
      <c r="O3" s="809"/>
      <c r="P3" s="809"/>
      <c r="Q3" s="809"/>
      <c r="R3" s="809"/>
      <c r="S3" s="809"/>
      <c r="T3" s="810"/>
      <c r="U3" s="51"/>
    </row>
    <row r="4" spans="1:21" ht="11.25" customHeight="1" x14ac:dyDescent="0.25">
      <c r="B4" s="663" t="s">
        <v>180</v>
      </c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3"/>
      <c r="P4" s="663"/>
      <c r="Q4" s="663"/>
      <c r="R4" s="663"/>
      <c r="S4" s="663"/>
      <c r="T4" s="663"/>
      <c r="U4" s="663"/>
    </row>
    <row r="5" spans="1:21" ht="3.75" customHeight="1" x14ac:dyDescent="0.25">
      <c r="D5" s="7"/>
      <c r="I5" s="417"/>
    </row>
    <row r="6" spans="1:21" s="13" customFormat="1" ht="9.75" customHeight="1" x14ac:dyDescent="0.2">
      <c r="B6" s="664" t="s">
        <v>3</v>
      </c>
      <c r="C6" s="664"/>
      <c r="D6" s="664"/>
      <c r="E6" s="665">
        <v>100</v>
      </c>
      <c r="F6" s="413"/>
      <c r="G6" s="388">
        <v>115</v>
      </c>
      <c r="H6" s="321"/>
      <c r="I6" s="387">
        <v>80</v>
      </c>
      <c r="J6" s="666">
        <v>150</v>
      </c>
      <c r="K6" s="666">
        <v>160</v>
      </c>
      <c r="L6" s="666">
        <v>180</v>
      </c>
      <c r="M6" s="666">
        <v>200</v>
      </c>
      <c r="N6" s="666">
        <v>230</v>
      </c>
      <c r="O6" s="55" t="s">
        <v>2</v>
      </c>
      <c r="P6" s="55" t="s">
        <v>2</v>
      </c>
      <c r="Q6" s="55" t="s">
        <v>2</v>
      </c>
      <c r="R6" s="55" t="s">
        <v>2</v>
      </c>
      <c r="S6" s="55" t="s">
        <v>2</v>
      </c>
      <c r="T6" s="55" t="s">
        <v>2</v>
      </c>
      <c r="U6" s="55" t="s">
        <v>2</v>
      </c>
    </row>
    <row r="7" spans="1:21" s="13" customFormat="1" ht="10.5" customHeight="1" x14ac:dyDescent="0.2">
      <c r="B7" s="664"/>
      <c r="C7" s="664"/>
      <c r="D7" s="664"/>
      <c r="E7" s="665"/>
      <c r="F7" s="414">
        <v>110</v>
      </c>
      <c r="G7" s="339">
        <v>120</v>
      </c>
      <c r="H7" s="774" t="s">
        <v>844</v>
      </c>
      <c r="I7" s="386" t="s">
        <v>45</v>
      </c>
      <c r="J7" s="666"/>
      <c r="K7" s="666"/>
      <c r="L7" s="666"/>
      <c r="M7" s="666"/>
      <c r="N7" s="666"/>
      <c r="O7" s="339">
        <v>250</v>
      </c>
      <c r="P7" s="339">
        <v>280</v>
      </c>
      <c r="Q7" s="339">
        <v>300</v>
      </c>
      <c r="R7" s="339">
        <v>350</v>
      </c>
      <c r="S7" s="339">
        <v>400</v>
      </c>
      <c r="T7" s="339">
        <v>450</v>
      </c>
      <c r="U7" s="339">
        <v>500</v>
      </c>
    </row>
    <row r="8" spans="1:21" s="13" customFormat="1" ht="11.25" customHeight="1" x14ac:dyDescent="0.2">
      <c r="B8" s="661" t="s">
        <v>46</v>
      </c>
      <c r="C8" s="661"/>
      <c r="D8" s="661"/>
      <c r="E8" s="662" t="s">
        <v>47</v>
      </c>
      <c r="F8" s="415" t="s">
        <v>48</v>
      </c>
      <c r="G8" s="338" t="s">
        <v>49</v>
      </c>
      <c r="H8" s="774"/>
      <c r="I8" s="61">
        <v>130</v>
      </c>
      <c r="J8" s="659" t="s">
        <v>50</v>
      </c>
      <c r="K8" s="659" t="s">
        <v>51</v>
      </c>
      <c r="L8" s="659" t="s">
        <v>52</v>
      </c>
      <c r="M8" s="659" t="s">
        <v>53</v>
      </c>
      <c r="N8" s="659" t="s">
        <v>54</v>
      </c>
      <c r="O8" s="338" t="s">
        <v>55</v>
      </c>
      <c r="P8" s="338" t="s">
        <v>56</v>
      </c>
      <c r="Q8" s="338" t="s">
        <v>57</v>
      </c>
      <c r="R8" s="338" t="s">
        <v>58</v>
      </c>
      <c r="S8" s="338" t="s">
        <v>59</v>
      </c>
      <c r="T8" s="338" t="s">
        <v>60</v>
      </c>
      <c r="U8" s="338" t="s">
        <v>61</v>
      </c>
    </row>
    <row r="9" spans="1:21" s="13" customFormat="1" ht="9.75" customHeight="1" x14ac:dyDescent="0.2">
      <c r="B9" s="660"/>
      <c r="C9" s="660"/>
      <c r="D9" s="660"/>
      <c r="E9" s="662"/>
      <c r="F9" s="416"/>
      <c r="G9" s="385"/>
      <c r="H9" s="86"/>
      <c r="I9" s="386" t="s">
        <v>62</v>
      </c>
      <c r="J9" s="659"/>
      <c r="K9" s="659"/>
      <c r="L9" s="659"/>
      <c r="M9" s="659"/>
      <c r="N9" s="659"/>
      <c r="O9" s="385"/>
      <c r="P9" s="385"/>
      <c r="Q9" s="385"/>
      <c r="R9" s="385"/>
      <c r="S9" s="385"/>
      <c r="T9" s="385"/>
      <c r="U9" s="385"/>
    </row>
    <row r="10" spans="1:21" ht="2.25" customHeight="1" x14ac:dyDescent="0.25">
      <c r="B10" s="334"/>
      <c r="C10" s="333"/>
      <c r="D10" s="2"/>
      <c r="E10" s="333"/>
      <c r="F10" s="333"/>
      <c r="G10" s="333"/>
      <c r="H10" s="418"/>
      <c r="I10" s="418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18"/>
    </row>
    <row r="11" spans="1:21" ht="24.95" customHeight="1" x14ac:dyDescent="0.25">
      <c r="B11" s="636" t="s">
        <v>4</v>
      </c>
      <c r="C11" s="637" t="s">
        <v>185</v>
      </c>
      <c r="D11" s="241">
        <v>1000</v>
      </c>
      <c r="E11" s="210">
        <v>1884.1464417288594</v>
      </c>
      <c r="F11" s="213">
        <v>2011.4294078209132</v>
      </c>
      <c r="G11" s="210">
        <v>2136.9196560806854</v>
      </c>
      <c r="H11" s="213">
        <v>2264.2026221727392</v>
      </c>
      <c r="I11" s="210">
        <v>2264.2026221727392</v>
      </c>
      <c r="J11" s="213">
        <v>2515.1831186922827</v>
      </c>
      <c r="K11" s="210">
        <v>2685.4913127591167</v>
      </c>
      <c r="L11" s="213">
        <v>2934.6790914463772</v>
      </c>
      <c r="M11" s="210">
        <v>3228.6848159406991</v>
      </c>
      <c r="N11" s="213">
        <v>3831.0380075876046</v>
      </c>
      <c r="O11" s="210">
        <v>4099.9456824299732</v>
      </c>
      <c r="P11" s="213">
        <v>4501.5144768612417</v>
      </c>
      <c r="Q11" s="210">
        <v>4766.8367160390453</v>
      </c>
      <c r="R11" s="213">
        <v>6396.4172255837957</v>
      </c>
      <c r="S11" s="210">
        <v>7289.1907060604581</v>
      </c>
      <c r="T11" s="213">
        <v>8074.4011166001719</v>
      </c>
      <c r="U11" s="210">
        <v>8859.6115271398885</v>
      </c>
    </row>
    <row r="12" spans="1:21" ht="24.95" customHeight="1" x14ac:dyDescent="0.25">
      <c r="B12" s="636"/>
      <c r="C12" s="637"/>
      <c r="D12" s="176">
        <v>750</v>
      </c>
      <c r="E12" s="210">
        <v>1601.5244754695307</v>
      </c>
      <c r="F12" s="213">
        <v>1709.7149966477759</v>
      </c>
      <c r="G12" s="210">
        <v>1816.3817076685825</v>
      </c>
      <c r="H12" s="213">
        <v>1924.5722288468285</v>
      </c>
      <c r="I12" s="210">
        <v>1924.5722288468285</v>
      </c>
      <c r="J12" s="213">
        <v>2137.9056508884405</v>
      </c>
      <c r="K12" s="210">
        <v>2282.6676158452492</v>
      </c>
      <c r="L12" s="213">
        <v>2494.4772277294201</v>
      </c>
      <c r="M12" s="210">
        <v>2744.3820935495942</v>
      </c>
      <c r="N12" s="213">
        <v>3256.3823064494627</v>
      </c>
      <c r="O12" s="210">
        <v>3484.9538300654767</v>
      </c>
      <c r="P12" s="213">
        <v>3826.2873053320541</v>
      </c>
      <c r="Q12" s="210">
        <v>4051.8112086331885</v>
      </c>
      <c r="R12" s="213">
        <v>5436.9546417462252</v>
      </c>
      <c r="S12" s="210">
        <v>6195.8121001513882</v>
      </c>
      <c r="T12" s="213">
        <v>6863.2409491101453</v>
      </c>
      <c r="U12" s="210">
        <v>7530.669798068905</v>
      </c>
    </row>
    <row r="13" spans="1:21" ht="24.95" customHeight="1" x14ac:dyDescent="0.25">
      <c r="B13" s="636"/>
      <c r="C13" s="637"/>
      <c r="D13" s="176">
        <v>500</v>
      </c>
      <c r="E13" s="210">
        <v>1413.1098312966444</v>
      </c>
      <c r="F13" s="213">
        <v>1508.5720558656851</v>
      </c>
      <c r="G13" s="210">
        <v>1602.6897420605142</v>
      </c>
      <c r="H13" s="213">
        <v>1698.1519666295544</v>
      </c>
      <c r="I13" s="210">
        <v>1698.1519666295544</v>
      </c>
      <c r="J13" s="213">
        <v>1886.387339019212</v>
      </c>
      <c r="K13" s="210">
        <v>2014.1184845693376</v>
      </c>
      <c r="L13" s="213">
        <v>2201.0093185847827</v>
      </c>
      <c r="M13" s="210">
        <v>2421.5136119555245</v>
      </c>
      <c r="N13" s="213">
        <v>2873.2785056907028</v>
      </c>
      <c r="O13" s="210">
        <v>3074.9592618224792</v>
      </c>
      <c r="P13" s="213">
        <v>3376.1358576459302</v>
      </c>
      <c r="Q13" s="210">
        <v>3575.1275370292842</v>
      </c>
      <c r="R13" s="213">
        <v>4797.3129191878461</v>
      </c>
      <c r="S13" s="210">
        <v>5466.8930295453438</v>
      </c>
      <c r="T13" s="213">
        <v>6055.8008374501287</v>
      </c>
      <c r="U13" s="210">
        <v>6644.7086453549173</v>
      </c>
    </row>
    <row r="14" spans="1:21" ht="24.95" customHeight="1" x14ac:dyDescent="0.25">
      <c r="B14" s="636"/>
      <c r="C14" s="637"/>
      <c r="D14" s="176">
        <v>350</v>
      </c>
      <c r="E14" s="210">
        <v>1130.4878650373155</v>
      </c>
      <c r="F14" s="213">
        <v>1206.8576446925481</v>
      </c>
      <c r="G14" s="210">
        <v>1282.1517936484111</v>
      </c>
      <c r="H14" s="213">
        <v>1358.5215733036437</v>
      </c>
      <c r="I14" s="210">
        <v>1358.5215733036437</v>
      </c>
      <c r="J14" s="213">
        <v>1509.1098712153698</v>
      </c>
      <c r="K14" s="210">
        <v>1611.2947876554699</v>
      </c>
      <c r="L14" s="213">
        <v>1760.807454867826</v>
      </c>
      <c r="M14" s="210">
        <v>1937.2108895644196</v>
      </c>
      <c r="N14" s="213">
        <v>2298.6228045525622</v>
      </c>
      <c r="O14" s="210">
        <v>2459.9674094579832</v>
      </c>
      <c r="P14" s="213">
        <v>2700.9086861167448</v>
      </c>
      <c r="Q14" s="210">
        <v>2860.1020296234269</v>
      </c>
      <c r="R14" s="213">
        <v>3837.850335350277</v>
      </c>
      <c r="S14" s="210">
        <v>4373.5144236362739</v>
      </c>
      <c r="T14" s="213">
        <v>4844.640669960103</v>
      </c>
      <c r="U14" s="210">
        <v>5315.7669162839329</v>
      </c>
    </row>
    <row r="15" spans="1:21" ht="24.95" customHeight="1" x14ac:dyDescent="0.25">
      <c r="B15" s="636"/>
      <c r="C15" s="637"/>
      <c r="D15" s="176">
        <v>250</v>
      </c>
      <c r="E15" s="210">
        <v>942.07322086442969</v>
      </c>
      <c r="F15" s="213">
        <v>1005.7147039104566</v>
      </c>
      <c r="G15" s="210">
        <v>1068.4598280403427</v>
      </c>
      <c r="H15" s="213">
        <v>1132.1013110863696</v>
      </c>
      <c r="I15" s="210">
        <v>1132.1013110863696</v>
      </c>
      <c r="J15" s="213">
        <v>1257.5915593461414</v>
      </c>
      <c r="K15" s="210">
        <v>1342.7456563795583</v>
      </c>
      <c r="L15" s="213">
        <v>1467.3395457231886</v>
      </c>
      <c r="M15" s="210">
        <v>1614.3424079703495</v>
      </c>
      <c r="N15" s="213">
        <v>1915.5190037938023</v>
      </c>
      <c r="O15" s="210">
        <v>2049.9728412149866</v>
      </c>
      <c r="P15" s="213">
        <v>2250.7572384306209</v>
      </c>
      <c r="Q15" s="210">
        <v>2383.4183580195227</v>
      </c>
      <c r="R15" s="213">
        <v>3198.2086127918978</v>
      </c>
      <c r="S15" s="210">
        <v>3644.595353030229</v>
      </c>
      <c r="T15" s="213">
        <v>4037.200558300086</v>
      </c>
      <c r="U15" s="210">
        <v>4429.8057635699442</v>
      </c>
    </row>
    <row r="16" spans="1:21" ht="24.95" customHeight="1" x14ac:dyDescent="0.25">
      <c r="B16" s="636"/>
      <c r="C16" s="637"/>
      <c r="D16" s="176">
        <v>150</v>
      </c>
      <c r="E16" s="210">
        <v>753.65857669154366</v>
      </c>
      <c r="F16" s="213">
        <v>804.57176312836532</v>
      </c>
      <c r="G16" s="210">
        <v>854.76786243227411</v>
      </c>
      <c r="H16" s="213">
        <v>905.68104886909566</v>
      </c>
      <c r="I16" s="210">
        <v>905.68104886909566</v>
      </c>
      <c r="J16" s="213">
        <v>1006.0732474769133</v>
      </c>
      <c r="K16" s="210">
        <v>1074.1965251036468</v>
      </c>
      <c r="L16" s="213">
        <v>1173.8716365785508</v>
      </c>
      <c r="M16" s="210">
        <v>1291.4739263762797</v>
      </c>
      <c r="N16" s="213">
        <v>1532.4152030350415</v>
      </c>
      <c r="O16" s="210">
        <v>1639.9782729719891</v>
      </c>
      <c r="P16" s="213">
        <v>1800.6057907444965</v>
      </c>
      <c r="Q16" s="210">
        <v>1906.7346864156184</v>
      </c>
      <c r="R16" s="213">
        <v>2558.5668902335178</v>
      </c>
      <c r="S16" s="210">
        <v>2915.6762824241832</v>
      </c>
      <c r="T16" s="213">
        <v>3229.7604466400685</v>
      </c>
      <c r="U16" s="210">
        <v>3543.8446108559551</v>
      </c>
    </row>
    <row r="17" spans="2:21" ht="24.95" customHeight="1" x14ac:dyDescent="0.25">
      <c r="B17" s="628" t="s">
        <v>6</v>
      </c>
      <c r="C17" s="628"/>
      <c r="D17" s="284" t="s">
        <v>873</v>
      </c>
      <c r="E17" s="210">
        <v>2047.9852627487603</v>
      </c>
      <c r="F17" s="213">
        <v>2186.336312848819</v>
      </c>
      <c r="G17" s="210">
        <v>2322.7387566094408</v>
      </c>
      <c r="H17" s="213">
        <v>2461.0898067094995</v>
      </c>
      <c r="I17" s="210">
        <v>2461.0898067094995</v>
      </c>
      <c r="J17" s="213">
        <v>2733.8946942307425</v>
      </c>
      <c r="K17" s="210">
        <v>2919.0122964773004</v>
      </c>
      <c r="L17" s="213">
        <v>3189.8685776591055</v>
      </c>
      <c r="M17" s="210">
        <v>3509.4400173268473</v>
      </c>
      <c r="N17" s="213">
        <v>4164.1717473778308</v>
      </c>
      <c r="O17" s="210">
        <v>4456.4626982934487</v>
      </c>
      <c r="P17" s="213">
        <v>4892.9505183274359</v>
      </c>
      <c r="Q17" s="210">
        <v>5181.3442565641808</v>
      </c>
      <c r="R17" s="213">
        <v>6952.6274191128214</v>
      </c>
      <c r="S17" s="210">
        <v>7923.0333761526717</v>
      </c>
      <c r="T17" s="213">
        <v>8776.5229528262735</v>
      </c>
      <c r="U17" s="210">
        <v>9630.0125294998797</v>
      </c>
    </row>
    <row r="18" spans="2:21" ht="24.95" customHeight="1" x14ac:dyDescent="0.25">
      <c r="B18" s="628"/>
      <c r="C18" s="628"/>
      <c r="D18" s="323" t="s">
        <v>875</v>
      </c>
      <c r="E18" s="210">
        <v>1695.7317975559736</v>
      </c>
      <c r="F18" s="213">
        <v>1810.2864670388219</v>
      </c>
      <c r="G18" s="210">
        <v>1923.227690472617</v>
      </c>
      <c r="H18" s="213">
        <v>2037.7823599554656</v>
      </c>
      <c r="I18" s="210">
        <v>2037.7823599554656</v>
      </c>
      <c r="J18" s="213">
        <v>2263.6648068230547</v>
      </c>
      <c r="K18" s="210">
        <v>2416.9421814832049</v>
      </c>
      <c r="L18" s="213">
        <v>2641.2111823017394</v>
      </c>
      <c r="M18" s="210">
        <v>2905.8163343466299</v>
      </c>
      <c r="N18" s="213">
        <v>3447.9342068288438</v>
      </c>
      <c r="O18" s="210">
        <v>3689.9511141869748</v>
      </c>
      <c r="P18" s="213">
        <v>4051.363029175116</v>
      </c>
      <c r="Q18" s="210">
        <v>4290.1530444351411</v>
      </c>
      <c r="R18" s="213">
        <v>5756.7755030254157</v>
      </c>
      <c r="S18" s="210">
        <v>6560.2716354544127</v>
      </c>
      <c r="T18" s="213">
        <v>7266.9610049401554</v>
      </c>
      <c r="U18" s="210">
        <v>7973.6503744258998</v>
      </c>
    </row>
    <row r="19" spans="2:21" ht="24.95" customHeight="1" x14ac:dyDescent="0.25">
      <c r="B19" s="628" t="s">
        <v>9</v>
      </c>
      <c r="C19" s="628"/>
      <c r="D19" s="322" t="s">
        <v>846</v>
      </c>
      <c r="E19" s="210">
        <v>2211.8240837686612</v>
      </c>
      <c r="F19" s="213">
        <v>2361.2432178767249</v>
      </c>
      <c r="G19" s="210">
        <v>2508.5578571381961</v>
      </c>
      <c r="H19" s="213">
        <v>2657.9769912462593</v>
      </c>
      <c r="I19" s="210">
        <v>2657.9769912462593</v>
      </c>
      <c r="J19" s="213">
        <v>2952.6062697692018</v>
      </c>
      <c r="K19" s="210">
        <v>3152.5332801954851</v>
      </c>
      <c r="L19" s="213">
        <v>3445.0580638718343</v>
      </c>
      <c r="M19" s="210">
        <v>3790.195218712995</v>
      </c>
      <c r="N19" s="213">
        <v>4497.3054871680579</v>
      </c>
      <c r="O19" s="210">
        <v>4812.9797141569252</v>
      </c>
      <c r="P19" s="213">
        <v>5284.3865597936319</v>
      </c>
      <c r="Q19" s="210">
        <v>5595.8517970893145</v>
      </c>
      <c r="R19" s="213">
        <v>7508.8376126418461</v>
      </c>
      <c r="S19" s="210">
        <v>8556.8760462448863</v>
      </c>
      <c r="T19" s="213">
        <v>9478.6447890523777</v>
      </c>
      <c r="U19" s="210">
        <v>10400.413531859871</v>
      </c>
    </row>
    <row r="20" spans="2:21" ht="24.95" customHeight="1" x14ac:dyDescent="0.25">
      <c r="B20" s="628"/>
      <c r="C20" s="628"/>
      <c r="D20" s="323" t="s">
        <v>847</v>
      </c>
      <c r="E20" s="210">
        <v>3276.7764203980164</v>
      </c>
      <c r="F20" s="213">
        <v>3498.1381005581106</v>
      </c>
      <c r="G20" s="210">
        <v>3716.3820105751051</v>
      </c>
      <c r="H20" s="213">
        <v>3937.7436907351994</v>
      </c>
      <c r="I20" s="210">
        <v>3937.7436907351994</v>
      </c>
      <c r="J20" s="213">
        <v>4374.2315107691884</v>
      </c>
      <c r="K20" s="210">
        <v>4670.4196743636812</v>
      </c>
      <c r="L20" s="213">
        <v>5103.7897242545687</v>
      </c>
      <c r="M20" s="210">
        <v>5615.1040277229558</v>
      </c>
      <c r="N20" s="213">
        <v>6662.6747958045307</v>
      </c>
      <c r="O20" s="210">
        <v>7130.340317269518</v>
      </c>
      <c r="P20" s="213">
        <v>7828.7208293238973</v>
      </c>
      <c r="Q20" s="210">
        <v>8290.1508105026878</v>
      </c>
      <c r="R20" s="213">
        <v>11124.203870580513</v>
      </c>
      <c r="S20" s="210">
        <v>12676.853401844275</v>
      </c>
      <c r="T20" s="213">
        <v>14042.436724522038</v>
      </c>
      <c r="U20" s="210">
        <v>15408.020047199809</v>
      </c>
    </row>
    <row r="21" spans="2:21" ht="24.95" customHeight="1" x14ac:dyDescent="0.25">
      <c r="B21" s="629" t="s">
        <v>66</v>
      </c>
      <c r="C21" s="630" t="s">
        <v>24</v>
      </c>
      <c r="D21" s="38" t="s">
        <v>874</v>
      </c>
      <c r="E21" s="210">
        <v>409.59705254975205</v>
      </c>
      <c r="F21" s="213">
        <v>546.58407821220464</v>
      </c>
      <c r="G21" s="210">
        <v>580.68468915236008</v>
      </c>
      <c r="H21" s="213">
        <v>615.27245167737487</v>
      </c>
      <c r="I21" s="210">
        <v>615.27245167737487</v>
      </c>
      <c r="J21" s="213">
        <v>683.47367355768552</v>
      </c>
      <c r="K21" s="210">
        <v>729.75307411932511</v>
      </c>
      <c r="L21" s="213">
        <v>797.46714441477639</v>
      </c>
      <c r="M21" s="210">
        <v>877.36000433171182</v>
      </c>
      <c r="N21" s="213">
        <v>1041.0429368444575</v>
      </c>
      <c r="O21" s="210">
        <v>1114.1156745733622</v>
      </c>
      <c r="P21" s="213">
        <v>1223.237629581859</v>
      </c>
      <c r="Q21" s="210">
        <v>1295.3360641410447</v>
      </c>
      <c r="R21" s="213">
        <v>1738.1568547782053</v>
      </c>
      <c r="S21" s="210">
        <v>1980.7583440381679</v>
      </c>
      <c r="T21" s="213">
        <v>2194.1307382065684</v>
      </c>
      <c r="U21" s="210">
        <v>2407.5031323749699</v>
      </c>
    </row>
    <row r="22" spans="2:21" ht="24.95" customHeight="1" x14ac:dyDescent="0.25">
      <c r="B22" s="629"/>
      <c r="C22" s="630"/>
      <c r="D22" s="323" t="s">
        <v>845</v>
      </c>
      <c r="E22" s="210">
        <v>771.00621656423937</v>
      </c>
      <c r="F22" s="213">
        <v>823.09131777837899</v>
      </c>
      <c r="G22" s="210">
        <v>874.4428260176719</v>
      </c>
      <c r="H22" s="213">
        <v>926.52792723181187</v>
      </c>
      <c r="I22" s="210">
        <v>926.52792723181187</v>
      </c>
      <c r="J22" s="213">
        <v>1029.230943710397</v>
      </c>
      <c r="K22" s="210">
        <v>1098.9222763208661</v>
      </c>
      <c r="L22" s="213">
        <v>1200.8916998246045</v>
      </c>
      <c r="M22" s="210">
        <v>1321.2009476995192</v>
      </c>
      <c r="N22" s="213">
        <v>1567.6881872481247</v>
      </c>
      <c r="O22" s="210">
        <v>1677.7271334751808</v>
      </c>
      <c r="P22" s="213">
        <v>1842.0519598409176</v>
      </c>
      <c r="Q22" s="210">
        <v>1950.6237201182796</v>
      </c>
      <c r="R22" s="213">
        <v>2617.4597342542393</v>
      </c>
      <c r="S22" s="210">
        <v>2982.7890357280648</v>
      </c>
      <c r="T22" s="213">
        <v>3304.1027587110684</v>
      </c>
      <c r="U22" s="210">
        <v>3625.4164816940734</v>
      </c>
    </row>
    <row r="23" spans="2:21" s="335" customFormat="1" ht="24.95" customHeight="1" x14ac:dyDescent="0.25">
      <c r="B23" s="493"/>
      <c r="C23" s="494"/>
      <c r="D23" s="176" t="s">
        <v>1020</v>
      </c>
      <c r="E23" s="210">
        <v>848.10683822066324</v>
      </c>
      <c r="F23" s="213">
        <v>905.40044955621704</v>
      </c>
      <c r="G23" s="210">
        <v>961.88710861943923</v>
      </c>
      <c r="H23" s="213">
        <v>1019.1807199549932</v>
      </c>
      <c r="I23" s="210">
        <v>1019.1807199549932</v>
      </c>
      <c r="J23" s="213">
        <v>1132.154038081437</v>
      </c>
      <c r="K23" s="210">
        <v>1208.8145039529527</v>
      </c>
      <c r="L23" s="213">
        <v>1320.9808698070651</v>
      </c>
      <c r="M23" s="210">
        <v>1453.3210424694714</v>
      </c>
      <c r="N23" s="213">
        <v>1724.4570059729372</v>
      </c>
      <c r="O23" s="210">
        <v>1845.4998468226993</v>
      </c>
      <c r="P23" s="213">
        <v>2026.2571558250097</v>
      </c>
      <c r="Q23" s="210">
        <v>2145.6860921301077</v>
      </c>
      <c r="R23" s="213">
        <v>2879.2057076796636</v>
      </c>
      <c r="S23" s="210">
        <v>3281.0679393008713</v>
      </c>
      <c r="T23" s="213">
        <v>3634.5130345821754</v>
      </c>
      <c r="U23" s="210">
        <v>3987.9581298634812</v>
      </c>
    </row>
    <row r="24" spans="2:21" ht="24.95" customHeight="1" x14ac:dyDescent="0.25">
      <c r="B24" s="629" t="s">
        <v>23</v>
      </c>
      <c r="C24" s="630" t="s">
        <v>24</v>
      </c>
      <c r="D24" s="38" t="s">
        <v>70</v>
      </c>
      <c r="E24" s="210">
        <v>409.59705254975205</v>
      </c>
      <c r="F24" s="213">
        <v>546.58407821220464</v>
      </c>
      <c r="G24" s="210">
        <v>580.68468915236008</v>
      </c>
      <c r="H24" s="213">
        <v>615.27245167737487</v>
      </c>
      <c r="I24" s="210">
        <v>615.27245167737487</v>
      </c>
      <c r="J24" s="213">
        <v>683.47367355768552</v>
      </c>
      <c r="K24" s="210">
        <v>729.75307411932511</v>
      </c>
      <c r="L24" s="213">
        <v>797.46714441477639</v>
      </c>
      <c r="M24" s="210">
        <v>877.36000433171182</v>
      </c>
      <c r="N24" s="213">
        <v>1041.0429368444575</v>
      </c>
      <c r="O24" s="210">
        <v>1114.1156745733622</v>
      </c>
      <c r="P24" s="213">
        <v>1223.237629581859</v>
      </c>
      <c r="Q24" s="210">
        <v>1295.3360641410447</v>
      </c>
      <c r="R24" s="213">
        <v>1738.1568547782053</v>
      </c>
      <c r="S24" s="210">
        <v>1980.7583440381679</v>
      </c>
      <c r="T24" s="213">
        <v>2194.1307382065684</v>
      </c>
      <c r="U24" s="210">
        <v>2407.5031323749699</v>
      </c>
    </row>
    <row r="25" spans="2:21" ht="24.95" customHeight="1" x14ac:dyDescent="0.25">
      <c r="B25" s="629"/>
      <c r="C25" s="630"/>
      <c r="D25" s="324" t="s">
        <v>165</v>
      </c>
      <c r="E25" s="210">
        <v>771.00621656423937</v>
      </c>
      <c r="F25" s="213">
        <v>823.09131777837899</v>
      </c>
      <c r="G25" s="210">
        <v>874.4428260176719</v>
      </c>
      <c r="H25" s="213">
        <v>926.52792723181187</v>
      </c>
      <c r="I25" s="210">
        <v>926.52792723181187</v>
      </c>
      <c r="J25" s="213">
        <v>1029.230943710397</v>
      </c>
      <c r="K25" s="210">
        <v>1098.9222763208661</v>
      </c>
      <c r="L25" s="213">
        <v>1200.8916998246045</v>
      </c>
      <c r="M25" s="210">
        <v>1321.2009476995192</v>
      </c>
      <c r="N25" s="213">
        <v>1567.6881872481247</v>
      </c>
      <c r="O25" s="210">
        <v>1677.7271334751808</v>
      </c>
      <c r="P25" s="213">
        <v>1842.0519598409176</v>
      </c>
      <c r="Q25" s="210">
        <v>1950.6237201182796</v>
      </c>
      <c r="R25" s="213">
        <v>2617.4597342542393</v>
      </c>
      <c r="S25" s="210">
        <v>2982.7890357280648</v>
      </c>
      <c r="T25" s="213">
        <v>3304.1027587110684</v>
      </c>
      <c r="U25" s="210">
        <v>3625.4164816940734</v>
      </c>
    </row>
    <row r="26" spans="2:21" ht="24.95" customHeight="1" x14ac:dyDescent="0.25">
      <c r="B26" s="629"/>
      <c r="C26" s="630"/>
      <c r="D26" s="38" t="s">
        <v>72</v>
      </c>
      <c r="E26" s="210">
        <v>749.58937721523239</v>
      </c>
      <c r="F26" s="213">
        <v>800.22767006231277</v>
      </c>
      <c r="G26" s="210">
        <v>850.15274751718096</v>
      </c>
      <c r="H26" s="213">
        <v>900.79104036426122</v>
      </c>
      <c r="I26" s="210">
        <v>900.79104036426122</v>
      </c>
      <c r="J26" s="213">
        <v>1000.6411952739973</v>
      </c>
      <c r="K26" s="210">
        <v>1068.3966575341753</v>
      </c>
      <c r="L26" s="213">
        <v>1167.5335970516987</v>
      </c>
      <c r="M26" s="210">
        <v>1284.5009213745323</v>
      </c>
      <c r="N26" s="213">
        <v>1524.1412931578989</v>
      </c>
      <c r="O26" s="210">
        <v>1631.123601989759</v>
      </c>
      <c r="P26" s="213">
        <v>1790.883849845336</v>
      </c>
      <c r="Q26" s="210">
        <v>1896.4397278927715</v>
      </c>
      <c r="R26" s="213">
        <v>2544.7525194138434</v>
      </c>
      <c r="S26" s="210">
        <v>2899.9337847356187</v>
      </c>
      <c r="T26" s="213">
        <v>3212.3221265246498</v>
      </c>
      <c r="U26" s="210">
        <v>3524.7104683136813</v>
      </c>
    </row>
    <row r="27" spans="2:21" ht="24.95" customHeight="1" x14ac:dyDescent="0.25">
      <c r="B27" s="629"/>
      <c r="C27" s="630"/>
      <c r="D27" s="38" t="s">
        <v>73</v>
      </c>
      <c r="E27" s="210">
        <v>1031.5110180108427</v>
      </c>
      <c r="F27" s="213">
        <v>1107.1472888595042</v>
      </c>
      <c r="G27" s="210">
        <v>1190.4030036498139</v>
      </c>
      <c r="H27" s="213">
        <v>1254.2346737755065</v>
      </c>
      <c r="I27" s="210">
        <v>1254.2346737755065</v>
      </c>
      <c r="J27" s="213">
        <v>1400.6088432992965</v>
      </c>
      <c r="K27" s="210">
        <v>1491.9735070054126</v>
      </c>
      <c r="L27" s="213">
        <v>1637.6344611369898</v>
      </c>
      <c r="M27" s="210">
        <v>1817.7911187415982</v>
      </c>
      <c r="N27" s="213">
        <v>2166.450450142971</v>
      </c>
      <c r="O27" s="210">
        <v>2322.734326700172</v>
      </c>
      <c r="P27" s="213">
        <v>2556.7941202826714</v>
      </c>
      <c r="Q27" s="210">
        <v>2712.3459543332692</v>
      </c>
      <c r="R27" s="213">
        <v>3743.8453438322822</v>
      </c>
      <c r="S27" s="210">
        <v>4279.5675613876992</v>
      </c>
      <c r="T27" s="213">
        <v>4751.4337443164477</v>
      </c>
      <c r="U27" s="210">
        <v>5221.7954193099167</v>
      </c>
    </row>
    <row r="28" spans="2:21" ht="24.95" customHeight="1" x14ac:dyDescent="0.25">
      <c r="B28" s="629"/>
      <c r="C28" s="630"/>
      <c r="D28" s="324" t="s">
        <v>74</v>
      </c>
      <c r="E28" s="210">
        <v>1402.4605453734878</v>
      </c>
      <c r="F28" s="213">
        <v>1510.9888925400194</v>
      </c>
      <c r="G28" s="210">
        <v>1638.1007090874891</v>
      </c>
      <c r="H28" s="213">
        <v>1719.2920861587243</v>
      </c>
      <c r="I28" s="210">
        <v>1719.2920861587243</v>
      </c>
      <c r="J28" s="213">
        <v>1926.8820643852168</v>
      </c>
      <c r="K28" s="210">
        <v>2049.3114668359881</v>
      </c>
      <c r="L28" s="213">
        <v>2256.1882296702674</v>
      </c>
      <c r="M28" s="210">
        <v>2519.4887468561578</v>
      </c>
      <c r="N28" s="213">
        <v>3011.594077754909</v>
      </c>
      <c r="O28" s="210">
        <v>3232.7484381612421</v>
      </c>
      <c r="P28" s="213">
        <v>3564.5707919107444</v>
      </c>
      <c r="Q28" s="210">
        <v>3785.9067785970824</v>
      </c>
      <c r="R28" s="213">
        <v>5321.5990601723352</v>
      </c>
      <c r="S28" s="210">
        <v>6094.8751622457021</v>
      </c>
      <c r="T28" s="213">
        <v>6776.5806098319736</v>
      </c>
      <c r="U28" s="210">
        <v>7454.8019337786473</v>
      </c>
    </row>
    <row r="29" spans="2:21" ht="24.95" hidden="1" customHeight="1" x14ac:dyDescent="0.25">
      <c r="B29" s="629"/>
      <c r="C29" s="630"/>
      <c r="D29" s="323" t="s">
        <v>75</v>
      </c>
      <c r="E29" s="210">
        <v>2951.762837194045</v>
      </c>
      <c r="F29" s="213">
        <v>3185.0055340119879</v>
      </c>
      <c r="G29" s="210">
        <v>3464.3290330216819</v>
      </c>
      <c r="H29" s="213">
        <v>3630.4718941511701</v>
      </c>
      <c r="I29" s="210">
        <v>3630.4718941511701</v>
      </c>
      <c r="J29" s="213">
        <v>4074.6544665843694</v>
      </c>
      <c r="K29" s="210">
        <v>4330.8139700296006</v>
      </c>
      <c r="L29" s="213">
        <v>4773.712754756817</v>
      </c>
      <c r="M29" s="210">
        <v>5343.4354119290574</v>
      </c>
      <c r="N29" s="213">
        <v>6394.474798967788</v>
      </c>
      <c r="O29" s="210">
        <v>6867.2834450933897</v>
      </c>
      <c r="P29" s="213">
        <v>7577.1861511548805</v>
      </c>
      <c r="Q29" s="210">
        <v>8051.3742710266597</v>
      </c>
      <c r="R29" s="213">
        <v>11396.450589533941</v>
      </c>
      <c r="S29" s="210">
        <v>13062.00964823068</v>
      </c>
      <c r="T29" s="213">
        <v>14530.814286771436</v>
      </c>
      <c r="U29" s="210">
        <v>15991.066985469544</v>
      </c>
    </row>
    <row r="30" spans="2:21" ht="24.95" customHeight="1" x14ac:dyDescent="0.25">
      <c r="B30" s="657" t="s">
        <v>76</v>
      </c>
      <c r="C30" s="658" t="s">
        <v>88</v>
      </c>
      <c r="D30" s="38" t="s">
        <v>28</v>
      </c>
      <c r="E30" s="210">
        <v>157.6371742051341</v>
      </c>
      <c r="F30" s="213">
        <v>168.67177639949347</v>
      </c>
      <c r="G30" s="210">
        <v>168.67177639949347</v>
      </c>
      <c r="H30" s="213">
        <v>180.47880074745805</v>
      </c>
      <c r="I30" s="210">
        <v>180.47880074745805</v>
      </c>
      <c r="J30" s="213">
        <v>193.11231679978013</v>
      </c>
      <c r="K30" s="210">
        <v>206.63017897576472</v>
      </c>
      <c r="L30" s="213">
        <v>236.57089190935309</v>
      </c>
      <c r="M30" s="210">
        <v>253.1308543430078</v>
      </c>
      <c r="N30" s="213">
        <v>289.80951513730963</v>
      </c>
      <c r="O30" s="210">
        <v>310.09618119692135</v>
      </c>
      <c r="P30" s="213">
        <v>379.88115610202021</v>
      </c>
      <c r="Q30" s="210">
        <v>406.47283702916167</v>
      </c>
      <c r="R30" s="213">
        <v>497.94670369271535</v>
      </c>
      <c r="S30" s="210">
        <v>570.09918105778991</v>
      </c>
      <c r="T30" s="213">
        <v>652.70655239306382</v>
      </c>
      <c r="U30" s="210">
        <v>698.3960110605783</v>
      </c>
    </row>
    <row r="31" spans="2:21" ht="24.95" customHeight="1" x14ac:dyDescent="0.25">
      <c r="B31" s="652"/>
      <c r="C31" s="654"/>
      <c r="D31" s="38" t="s">
        <v>29</v>
      </c>
      <c r="E31" s="210">
        <v>234.32552922384804</v>
      </c>
      <c r="F31" s="213">
        <v>250.72831626951734</v>
      </c>
      <c r="G31" s="210">
        <v>250.72831626951734</v>
      </c>
      <c r="H31" s="213">
        <v>268.27929840838362</v>
      </c>
      <c r="I31" s="210">
        <v>268.27929840838362</v>
      </c>
      <c r="J31" s="213">
        <v>287.05884929697049</v>
      </c>
      <c r="K31" s="210">
        <v>307.15296874775845</v>
      </c>
      <c r="L31" s="213">
        <v>351.65943391930864</v>
      </c>
      <c r="M31" s="210">
        <v>376.27559429366033</v>
      </c>
      <c r="N31" s="213">
        <v>430.79792790681182</v>
      </c>
      <c r="O31" s="210">
        <v>460.95378286028864</v>
      </c>
      <c r="P31" s="213">
        <v>564.68820501651658</v>
      </c>
      <c r="Q31" s="210">
        <v>604.21637936767274</v>
      </c>
      <c r="R31" s="213">
        <v>740.19104602971197</v>
      </c>
      <c r="S31" s="210">
        <v>847.44472859941732</v>
      </c>
      <c r="T31" s="213">
        <v>970.23946977347316</v>
      </c>
      <c r="U31" s="210">
        <v>1038.1562326576163</v>
      </c>
    </row>
    <row r="32" spans="2:21" ht="24.95" customHeight="1" x14ac:dyDescent="0.25">
      <c r="B32" s="652"/>
      <c r="C32" s="654"/>
      <c r="D32" s="38" t="s">
        <v>30</v>
      </c>
      <c r="E32" s="210">
        <v>543.20918138255661</v>
      </c>
      <c r="F32" s="213">
        <v>581.23382407933559</v>
      </c>
      <c r="G32" s="210">
        <v>581.23382407933559</v>
      </c>
      <c r="H32" s="213">
        <v>621.92019176488907</v>
      </c>
      <c r="I32" s="210">
        <v>621.92019176488907</v>
      </c>
      <c r="J32" s="213">
        <v>665.4546051884314</v>
      </c>
      <c r="K32" s="210">
        <v>712.0364275516215</v>
      </c>
      <c r="L32" s="213">
        <v>815.21050590385164</v>
      </c>
      <c r="M32" s="210">
        <v>872.27524131712119</v>
      </c>
      <c r="N32" s="213">
        <v>998.66792378397236</v>
      </c>
      <c r="O32" s="210">
        <v>1068.5746784488504</v>
      </c>
      <c r="P32" s="213">
        <v>1309.0499298110151</v>
      </c>
      <c r="Q32" s="210">
        <v>1400.6834248977864</v>
      </c>
      <c r="R32" s="213">
        <v>1715.8974248870588</v>
      </c>
      <c r="S32" s="210">
        <v>1964.5309617531941</v>
      </c>
      <c r="T32" s="213">
        <v>2249.1914981112318</v>
      </c>
      <c r="U32" s="210">
        <v>2406.6349029790185</v>
      </c>
    </row>
    <row r="33" spans="2:21" ht="24.95" customHeight="1" x14ac:dyDescent="0.25">
      <c r="B33" s="652"/>
      <c r="C33" s="654"/>
      <c r="D33" s="38" t="s">
        <v>80</v>
      </c>
      <c r="E33" s="210">
        <v>1844.6323731299426</v>
      </c>
      <c r="F33" s="213">
        <v>1969.2459777847712</v>
      </c>
      <c r="G33" s="210">
        <v>2092.1044612472797</v>
      </c>
      <c r="H33" s="213">
        <v>2216.7180659021101</v>
      </c>
      <c r="I33" s="210">
        <v>2216.7180659021101</v>
      </c>
      <c r="J33" s="213">
        <v>2462.4350328271253</v>
      </c>
      <c r="K33" s="210">
        <v>2629.171546097672</v>
      </c>
      <c r="L33" s="213">
        <v>2873.1333918303662</v>
      </c>
      <c r="M33" s="210">
        <v>3160.9732673711001</v>
      </c>
      <c r="N33" s="213">
        <v>3750.6939879911379</v>
      </c>
      <c r="O33" s="210">
        <v>4013.9621668393697</v>
      </c>
      <c r="P33" s="213">
        <v>4407.1093139193963</v>
      </c>
      <c r="Q33" s="210">
        <v>4666.8672503829839</v>
      </c>
      <c r="R33" s="213">
        <v>6262.2724142032685</v>
      </c>
      <c r="S33" s="210">
        <v>7136.3227679793954</v>
      </c>
      <c r="T33" s="213">
        <v>7905.0658502162305</v>
      </c>
      <c r="U33" s="210">
        <v>8673.8089324530683</v>
      </c>
    </row>
    <row r="34" spans="2:21" ht="24.95" customHeight="1" x14ac:dyDescent="0.25">
      <c r="B34" s="652"/>
      <c r="C34" s="654"/>
      <c r="D34" s="324" t="s">
        <v>81</v>
      </c>
      <c r="E34" s="210">
        <v>2987.6504976040615</v>
      </c>
      <c r="F34" s="213">
        <v>3196.7860324363455</v>
      </c>
      <c r="G34" s="210">
        <v>3196.7860324363455</v>
      </c>
      <c r="H34" s="213">
        <v>3420.56105470689</v>
      </c>
      <c r="I34" s="210">
        <v>3420.56105470689</v>
      </c>
      <c r="J34" s="213">
        <v>3660.0003285363723</v>
      </c>
      <c r="K34" s="210">
        <v>3916.2003515339193</v>
      </c>
      <c r="L34" s="213">
        <v>4483.657782471184</v>
      </c>
      <c r="M34" s="210">
        <v>4797.5138272441673</v>
      </c>
      <c r="N34" s="213">
        <v>5492.6735808118474</v>
      </c>
      <c r="O34" s="210">
        <v>5877.1607314686762</v>
      </c>
      <c r="P34" s="213">
        <v>7199.7746139605815</v>
      </c>
      <c r="Q34" s="210">
        <v>7703.7588369378245</v>
      </c>
      <c r="R34" s="213">
        <v>9437.4358368788235</v>
      </c>
      <c r="S34" s="210">
        <v>10804.920289642567</v>
      </c>
      <c r="T34" s="213">
        <v>12370.553239611776</v>
      </c>
      <c r="U34" s="210">
        <v>13236.491966384599</v>
      </c>
    </row>
    <row r="35" spans="2:21" ht="24.95" customHeight="1" x14ac:dyDescent="0.25">
      <c r="B35" s="656"/>
      <c r="C35" s="656"/>
      <c r="D35" s="346" t="s">
        <v>31</v>
      </c>
      <c r="E35" s="633" t="s">
        <v>32</v>
      </c>
      <c r="F35" s="633"/>
      <c r="G35" s="633"/>
      <c r="H35" s="633"/>
      <c r="I35" s="633"/>
      <c r="J35" s="633"/>
      <c r="K35" s="633"/>
      <c r="L35" s="633"/>
      <c r="M35" s="633"/>
      <c r="N35" s="633"/>
      <c r="O35" s="633"/>
      <c r="P35" s="633"/>
      <c r="Q35" s="633"/>
      <c r="R35" s="633"/>
      <c r="S35" s="633"/>
      <c r="T35" s="633"/>
      <c r="U35" s="633"/>
    </row>
    <row r="36" spans="2:21" ht="2.25" customHeight="1" x14ac:dyDescent="0.25">
      <c r="B36" s="41"/>
      <c r="C36" s="41"/>
      <c r="D36" s="42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  <c r="T36" s="418"/>
      <c r="U36" s="418"/>
    </row>
    <row r="37" spans="2:21" ht="11.25" customHeight="1" x14ac:dyDescent="0.25">
      <c r="B37" s="45"/>
      <c r="C37" s="41"/>
      <c r="D37" s="46"/>
      <c r="E37" s="418"/>
      <c r="I37" s="417"/>
      <c r="L37" s="634"/>
      <c r="M37" s="634"/>
      <c r="N37" s="634"/>
      <c r="O37" s="634"/>
      <c r="P37" s="634"/>
      <c r="Q37" s="634"/>
      <c r="R37" s="634"/>
      <c r="S37" s="634"/>
      <c r="T37" s="634"/>
      <c r="U37" s="634"/>
    </row>
    <row r="38" spans="2:21" ht="7.5" customHeight="1" x14ac:dyDescent="0.25">
      <c r="D38" s="7"/>
      <c r="I38" s="417"/>
    </row>
    <row r="39" spans="2:21" ht="10.5" customHeight="1" x14ac:dyDescent="0.25">
      <c r="B39" s="47" t="s">
        <v>34</v>
      </c>
      <c r="C39" s="48" t="s">
        <v>35</v>
      </c>
      <c r="D39" s="7"/>
      <c r="I39" s="417"/>
    </row>
    <row r="40" spans="2:21" s="70" customFormat="1" ht="24.75" customHeight="1" x14ac:dyDescent="0.25">
      <c r="B40" s="47" t="s">
        <v>2</v>
      </c>
      <c r="C40" s="626" t="s">
        <v>400</v>
      </c>
      <c r="D40" s="650"/>
      <c r="E40" s="650"/>
      <c r="F40" s="650"/>
      <c r="G40" s="650"/>
      <c r="H40" s="650"/>
      <c r="I40" s="650"/>
      <c r="J40" s="650"/>
      <c r="K40" s="650"/>
      <c r="L40" s="650"/>
      <c r="M40" s="650"/>
      <c r="N40" s="650"/>
      <c r="O40" s="650"/>
      <c r="P40" s="650"/>
      <c r="Q40" s="650"/>
      <c r="R40" s="650"/>
      <c r="S40" s="650"/>
      <c r="T40" s="650"/>
      <c r="U40" s="650"/>
    </row>
    <row r="41" spans="2:21" ht="6" customHeight="1" x14ac:dyDescent="0.25">
      <c r="D41" s="7"/>
      <c r="I41" s="417"/>
    </row>
    <row r="42" spans="2:21" ht="12" customHeight="1" x14ac:dyDescent="0.25">
      <c r="B42" s="49" t="s">
        <v>36</v>
      </c>
      <c r="D42" s="7"/>
      <c r="I42" s="417"/>
    </row>
    <row r="43" spans="2:21" s="50" customFormat="1" ht="6.75" customHeight="1" x14ac:dyDescent="0.15">
      <c r="B43" s="627" t="s">
        <v>89</v>
      </c>
      <c r="C43" s="627"/>
      <c r="D43" s="627"/>
      <c r="E43" s="627"/>
      <c r="F43" s="627"/>
      <c r="G43" s="627"/>
      <c r="H43" s="627"/>
      <c r="I43" s="627"/>
      <c r="J43" s="627"/>
      <c r="K43" s="627"/>
      <c r="L43" s="627"/>
      <c r="M43" s="627"/>
      <c r="N43" s="627"/>
      <c r="O43" s="627"/>
      <c r="P43" s="627"/>
      <c r="Q43" s="627"/>
      <c r="R43" s="627"/>
      <c r="S43" s="627"/>
      <c r="T43" s="627"/>
      <c r="U43" s="627"/>
    </row>
    <row r="44" spans="2:21" s="50" customFormat="1" ht="26.25" hidden="1" customHeight="1" x14ac:dyDescent="0.15">
      <c r="B44" s="627"/>
      <c r="C44" s="627"/>
      <c r="D44" s="627"/>
      <c r="E44" s="627"/>
      <c r="F44" s="627"/>
      <c r="G44" s="627"/>
      <c r="H44" s="627"/>
      <c r="I44" s="627"/>
      <c r="J44" s="627"/>
      <c r="K44" s="627"/>
      <c r="L44" s="627"/>
      <c r="M44" s="627"/>
      <c r="N44" s="627"/>
      <c r="O44" s="627"/>
      <c r="P44" s="627"/>
      <c r="Q44" s="627"/>
      <c r="R44" s="627"/>
      <c r="S44" s="627"/>
      <c r="T44" s="627"/>
      <c r="U44" s="627"/>
    </row>
    <row r="45" spans="2:21" s="50" customFormat="1" ht="3" customHeight="1" x14ac:dyDescent="0.15">
      <c r="B45" s="627"/>
      <c r="C45" s="627"/>
      <c r="D45" s="627"/>
      <c r="E45" s="627"/>
      <c r="F45" s="627"/>
      <c r="G45" s="627"/>
      <c r="H45" s="627"/>
      <c r="I45" s="627"/>
      <c r="J45" s="627"/>
      <c r="K45" s="627"/>
      <c r="L45" s="627"/>
      <c r="M45" s="627"/>
      <c r="N45" s="627"/>
      <c r="O45" s="627"/>
      <c r="P45" s="627"/>
      <c r="Q45" s="627"/>
      <c r="R45" s="627"/>
      <c r="S45" s="627"/>
      <c r="T45" s="627"/>
      <c r="U45" s="627"/>
    </row>
    <row r="46" spans="2:21" s="50" customFormat="1" ht="9.75" customHeight="1" x14ac:dyDescent="0.15">
      <c r="B46" s="648" t="s">
        <v>84</v>
      </c>
      <c r="C46" s="648"/>
      <c r="D46" s="648"/>
      <c r="E46" s="648"/>
      <c r="F46" s="648"/>
      <c r="G46" s="648"/>
      <c r="H46" s="648"/>
      <c r="I46" s="648"/>
      <c r="J46" s="648"/>
      <c r="K46" s="648"/>
      <c r="L46" s="648"/>
      <c r="M46" s="648"/>
      <c r="N46" s="648"/>
      <c r="O46" s="648"/>
      <c r="P46" s="648"/>
      <c r="Q46" s="648"/>
      <c r="R46" s="648"/>
      <c r="S46" s="648"/>
      <c r="T46" s="648"/>
      <c r="U46" s="648"/>
    </row>
    <row r="47" spans="2:21" s="50" customFormat="1" ht="9.75" customHeight="1" x14ac:dyDescent="0.15">
      <c r="B47" s="648" t="s">
        <v>85</v>
      </c>
      <c r="C47" s="648"/>
      <c r="D47" s="648"/>
      <c r="E47" s="648"/>
      <c r="F47" s="648"/>
      <c r="G47" s="648"/>
      <c r="H47" s="648"/>
      <c r="I47" s="648"/>
      <c r="J47" s="6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</row>
  </sheetData>
  <mergeCells count="41">
    <mergeCell ref="N6:N7"/>
    <mergeCell ref="H7:H8"/>
    <mergeCell ref="B8:D8"/>
    <mergeCell ref="E8:E9"/>
    <mergeCell ref="J8:J9"/>
    <mergeCell ref="K8:K9"/>
    <mergeCell ref="L8:L9"/>
    <mergeCell ref="M8:M9"/>
    <mergeCell ref="N8:N9"/>
    <mergeCell ref="B1:U1"/>
    <mergeCell ref="D2:G2"/>
    <mergeCell ref="I2:L2"/>
    <mergeCell ref="M2:T2"/>
    <mergeCell ref="D3:G3"/>
    <mergeCell ref="I3:L3"/>
    <mergeCell ref="M3:T3"/>
    <mergeCell ref="B9:D9"/>
    <mergeCell ref="B4:U4"/>
    <mergeCell ref="B6:D7"/>
    <mergeCell ref="E6:E7"/>
    <mergeCell ref="J6:J7"/>
    <mergeCell ref="K6:K7"/>
    <mergeCell ref="L6:L7"/>
    <mergeCell ref="M6:M7"/>
    <mergeCell ref="B46:U46"/>
    <mergeCell ref="B47:U47"/>
    <mergeCell ref="B30:B34"/>
    <mergeCell ref="C30:C34"/>
    <mergeCell ref="B35:C35"/>
    <mergeCell ref="E35:U35"/>
    <mergeCell ref="L37:U37"/>
    <mergeCell ref="C40:U40"/>
    <mergeCell ref="B11:B16"/>
    <mergeCell ref="C11:C16"/>
    <mergeCell ref="B17:C18"/>
    <mergeCell ref="B19:C20"/>
    <mergeCell ref="B43:U45"/>
    <mergeCell ref="B21:B22"/>
    <mergeCell ref="C21:C22"/>
    <mergeCell ref="B24:B29"/>
    <mergeCell ref="C24:C29"/>
  </mergeCells>
  <phoneticPr fontId="6" type="noConversion"/>
  <pageMargins left="0.39370078740157483" right="7.874015748031496E-2" top="0" bottom="0" header="0.31496062992125984" footer="0.31496062992125984"/>
  <pageSetup paperSize="9" scale="95" firstPageNumber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AS83"/>
  <sheetViews>
    <sheetView topLeftCell="A28" zoomScaleNormal="100" workbookViewId="0">
      <selection activeCell="V71" sqref="V71"/>
    </sheetView>
  </sheetViews>
  <sheetFormatPr defaultRowHeight="15" x14ac:dyDescent="0.25"/>
  <cols>
    <col min="1" max="1" width="2.42578125" customWidth="1"/>
    <col min="2" max="2" width="2.140625" customWidth="1"/>
    <col min="3" max="3" width="23.5703125" style="7" customWidth="1"/>
    <col min="4" max="4" width="4.5703125" customWidth="1"/>
    <col min="5" max="5" width="4.5703125" hidden="1" customWidth="1"/>
    <col min="6" max="7" width="4.5703125" customWidth="1"/>
    <col min="8" max="8" width="4.5703125" style="8" customWidth="1"/>
    <col min="9" max="15" width="4.5703125" customWidth="1"/>
    <col min="16" max="16" width="4.140625" customWidth="1"/>
    <col min="17" max="17" width="4.28515625" customWidth="1"/>
    <col min="18" max="18" width="4.42578125" customWidth="1"/>
    <col min="19" max="19" width="4.7109375" customWidth="1"/>
    <col min="20" max="20" width="5" customWidth="1"/>
    <col min="24" max="24" width="2.42578125" customWidth="1"/>
    <col min="25" max="25" width="2.140625" customWidth="1"/>
    <col min="26" max="26" width="23.5703125" customWidth="1"/>
    <col min="27" max="27" width="4.5703125" customWidth="1"/>
    <col min="28" max="28" width="0" hidden="1" customWidth="1"/>
    <col min="29" max="38" width="4.5703125" customWidth="1"/>
    <col min="39" max="39" width="4.140625" customWidth="1"/>
    <col min="40" max="40" width="4.28515625" customWidth="1"/>
    <col min="41" max="41" width="4.42578125" customWidth="1"/>
    <col min="42" max="42" width="4.7109375" customWidth="1"/>
    <col min="43" max="43" width="5" customWidth="1"/>
  </cols>
  <sheetData>
    <row r="1" spans="1:45" ht="33" customHeight="1" x14ac:dyDescent="0.25">
      <c r="A1" s="1"/>
      <c r="B1" s="1"/>
      <c r="C1" s="2"/>
      <c r="D1" s="1"/>
      <c r="E1" s="1"/>
      <c r="F1" s="1"/>
      <c r="G1" s="1"/>
      <c r="H1" s="3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5"/>
      <c r="X1" s="222"/>
      <c r="Y1" s="222"/>
      <c r="Z1" s="2"/>
      <c r="AA1" s="222"/>
      <c r="AB1" s="222"/>
      <c r="AC1" s="222"/>
      <c r="AD1" s="222"/>
      <c r="AE1" s="3"/>
      <c r="AF1" s="4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5"/>
    </row>
    <row r="2" spans="1:45" ht="12.75" customHeight="1" x14ac:dyDescent="0.25">
      <c r="A2" s="6"/>
      <c r="B2" s="1"/>
      <c r="C2" s="2"/>
      <c r="D2" s="1"/>
      <c r="E2" s="1"/>
      <c r="F2" s="1"/>
      <c r="G2" s="1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X2" s="6"/>
      <c r="Y2" s="222"/>
      <c r="Z2" s="2"/>
      <c r="AA2" s="222"/>
      <c r="AB2" s="222"/>
      <c r="AC2" s="222"/>
      <c r="AD2" s="222"/>
      <c r="AE2" s="3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</row>
    <row r="3" spans="1:45" ht="51" customHeight="1" x14ac:dyDescent="0.25">
      <c r="A3" s="1"/>
      <c r="B3" s="1"/>
      <c r="C3" s="2"/>
      <c r="D3" s="1"/>
      <c r="E3" s="1"/>
      <c r="F3" s="1"/>
      <c r="G3" s="1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X3" s="222"/>
      <c r="Y3" s="222"/>
      <c r="Z3" s="2"/>
      <c r="AA3" s="222"/>
      <c r="AB3" s="222"/>
      <c r="AC3" s="222"/>
      <c r="AD3" s="222"/>
      <c r="AE3" s="3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S3" s="209"/>
    </row>
    <row r="4" spans="1:45" ht="17.25" customHeight="1" x14ac:dyDescent="0.25">
      <c r="A4" s="643" t="s">
        <v>186</v>
      </c>
      <c r="B4" s="643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X4" s="643" t="s">
        <v>387</v>
      </c>
      <c r="Y4" s="643"/>
      <c r="Z4" s="643"/>
      <c r="AA4" s="643"/>
      <c r="AB4" s="643"/>
      <c r="AC4" s="643"/>
      <c r="AD4" s="643"/>
      <c r="AE4" s="643"/>
      <c r="AF4" s="643"/>
      <c r="AG4" s="643"/>
      <c r="AH4" s="643"/>
      <c r="AI4" s="643"/>
      <c r="AJ4" s="643"/>
      <c r="AK4" s="643"/>
      <c r="AL4" s="643"/>
      <c r="AM4" s="643"/>
      <c r="AN4" s="643"/>
      <c r="AO4" s="643"/>
      <c r="AP4" s="643"/>
      <c r="AQ4" s="643"/>
    </row>
    <row r="5" spans="1:45" s="9" customFormat="1" ht="11.25" customHeight="1" x14ac:dyDescent="0.2">
      <c r="A5" s="51"/>
      <c r="B5" s="52"/>
      <c r="C5" s="676" t="s">
        <v>39</v>
      </c>
      <c r="D5" s="676"/>
      <c r="E5" s="676"/>
      <c r="F5" s="676"/>
      <c r="G5" s="676"/>
      <c r="H5" s="676" t="s">
        <v>40</v>
      </c>
      <c r="I5" s="676"/>
      <c r="J5" s="676"/>
      <c r="K5" s="676"/>
      <c r="L5" s="676" t="s">
        <v>41</v>
      </c>
      <c r="M5" s="676"/>
      <c r="N5" s="676"/>
      <c r="O5" s="676"/>
      <c r="P5" s="676"/>
      <c r="Q5" s="676"/>
      <c r="R5" s="676"/>
      <c r="S5" s="676"/>
      <c r="T5" s="51"/>
      <c r="X5" s="51"/>
      <c r="Y5" s="52"/>
      <c r="Z5" s="676" t="s">
        <v>39</v>
      </c>
      <c r="AA5" s="676"/>
      <c r="AB5" s="676"/>
      <c r="AC5" s="676"/>
      <c r="AD5" s="676"/>
      <c r="AE5" s="676" t="s">
        <v>40</v>
      </c>
      <c r="AF5" s="676"/>
      <c r="AG5" s="676"/>
      <c r="AH5" s="676"/>
      <c r="AI5" s="676" t="s">
        <v>41</v>
      </c>
      <c r="AJ5" s="676"/>
      <c r="AK5" s="676"/>
      <c r="AL5" s="676"/>
      <c r="AM5" s="676"/>
      <c r="AN5" s="676"/>
      <c r="AO5" s="676"/>
      <c r="AP5" s="676"/>
      <c r="AQ5" s="51"/>
    </row>
    <row r="6" spans="1:45" s="9" customFormat="1" ht="11.25" customHeight="1" x14ac:dyDescent="0.2">
      <c r="C6" s="815" t="s">
        <v>179</v>
      </c>
      <c r="D6" s="815"/>
      <c r="E6" s="815"/>
      <c r="F6" s="815"/>
      <c r="G6" s="815"/>
      <c r="H6" s="815" t="s">
        <v>90</v>
      </c>
      <c r="I6" s="815"/>
      <c r="J6" s="815"/>
      <c r="K6" s="815"/>
      <c r="L6" s="815" t="s">
        <v>43</v>
      </c>
      <c r="M6" s="815"/>
      <c r="N6" s="815"/>
      <c r="O6" s="815"/>
      <c r="P6" s="815"/>
      <c r="Q6" s="815"/>
      <c r="R6" s="815"/>
      <c r="S6" s="815"/>
      <c r="T6" s="52"/>
      <c r="Z6" s="815" t="s">
        <v>179</v>
      </c>
      <c r="AA6" s="815"/>
      <c r="AB6" s="815"/>
      <c r="AC6" s="815"/>
      <c r="AD6" s="815"/>
      <c r="AE6" s="815" t="s">
        <v>90</v>
      </c>
      <c r="AF6" s="815"/>
      <c r="AG6" s="815"/>
      <c r="AH6" s="815"/>
      <c r="AI6" s="815" t="s">
        <v>43</v>
      </c>
      <c r="AJ6" s="815"/>
      <c r="AK6" s="815"/>
      <c r="AL6" s="815"/>
      <c r="AM6" s="815"/>
      <c r="AN6" s="815"/>
      <c r="AO6" s="815"/>
      <c r="AP6" s="815"/>
      <c r="AQ6" s="52"/>
    </row>
    <row r="7" spans="1:45" ht="11.25" customHeight="1" x14ac:dyDescent="0.25">
      <c r="A7" s="663" t="s">
        <v>180</v>
      </c>
      <c r="B7" s="663"/>
      <c r="C7" s="663"/>
      <c r="D7" s="663"/>
      <c r="E7" s="663"/>
      <c r="F7" s="663"/>
      <c r="G7" s="663"/>
      <c r="H7" s="663"/>
      <c r="I7" s="663"/>
      <c r="J7" s="663"/>
      <c r="K7" s="663"/>
      <c r="L7" s="663"/>
      <c r="M7" s="663"/>
      <c r="N7" s="663"/>
      <c r="O7" s="663"/>
      <c r="P7" s="663"/>
      <c r="Q7" s="663"/>
      <c r="R7" s="663"/>
      <c r="S7" s="663"/>
      <c r="T7" s="663"/>
      <c r="W7" s="73"/>
      <c r="X7" s="663" t="s">
        <v>180</v>
      </c>
      <c r="Y7" s="663"/>
      <c r="Z7" s="663"/>
      <c r="AA7" s="663"/>
      <c r="AB7" s="663"/>
      <c r="AC7" s="663"/>
      <c r="AD7" s="663"/>
      <c r="AE7" s="663"/>
      <c r="AF7" s="663"/>
      <c r="AG7" s="663"/>
      <c r="AH7" s="663"/>
      <c r="AI7" s="663"/>
      <c r="AJ7" s="663"/>
      <c r="AK7" s="663"/>
      <c r="AL7" s="663"/>
      <c r="AM7" s="663"/>
      <c r="AN7" s="663"/>
      <c r="AO7" s="663"/>
      <c r="AP7" s="663"/>
      <c r="AQ7" s="663"/>
    </row>
    <row r="8" spans="1:45" ht="7.5" customHeight="1" x14ac:dyDescent="0.25">
      <c r="X8" s="220"/>
      <c r="Y8" s="220"/>
      <c r="Z8" s="7"/>
      <c r="AA8" s="220"/>
      <c r="AB8" s="220"/>
      <c r="AC8" s="220"/>
      <c r="AD8" s="220"/>
      <c r="AE8" s="8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</row>
    <row r="9" spans="1:45" s="13" customFormat="1" ht="10.5" customHeight="1" x14ac:dyDescent="0.2">
      <c r="A9" s="664" t="s">
        <v>3</v>
      </c>
      <c r="B9" s="664"/>
      <c r="C9" s="664"/>
      <c r="D9" s="682">
        <v>100</v>
      </c>
      <c r="E9" s="54"/>
      <c r="F9" s="53">
        <v>105</v>
      </c>
      <c r="G9" s="53">
        <v>115</v>
      </c>
      <c r="H9" s="53">
        <v>80</v>
      </c>
      <c r="I9" s="666">
        <v>150</v>
      </c>
      <c r="J9" s="666">
        <v>160</v>
      </c>
      <c r="K9" s="666">
        <v>180</v>
      </c>
      <c r="L9" s="666">
        <v>200</v>
      </c>
      <c r="M9" s="666">
        <v>230</v>
      </c>
      <c r="N9" s="55" t="s">
        <v>2</v>
      </c>
      <c r="O9" s="55" t="s">
        <v>2</v>
      </c>
      <c r="P9" s="55" t="s">
        <v>2</v>
      </c>
      <c r="Q9" s="55" t="s">
        <v>2</v>
      </c>
      <c r="R9" s="55" t="s">
        <v>2</v>
      </c>
      <c r="S9" s="55" t="s">
        <v>2</v>
      </c>
      <c r="T9" s="55" t="s">
        <v>2</v>
      </c>
      <c r="X9" s="664" t="s">
        <v>3</v>
      </c>
      <c r="Y9" s="664"/>
      <c r="Z9" s="664"/>
      <c r="AA9" s="682">
        <v>100</v>
      </c>
      <c r="AB9" s="226"/>
      <c r="AC9" s="224">
        <v>105</v>
      </c>
      <c r="AD9" s="224">
        <v>115</v>
      </c>
      <c r="AE9" s="224">
        <v>80</v>
      </c>
      <c r="AF9" s="666">
        <v>150</v>
      </c>
      <c r="AG9" s="666">
        <v>160</v>
      </c>
      <c r="AH9" s="666">
        <v>180</v>
      </c>
      <c r="AI9" s="666">
        <v>200</v>
      </c>
      <c r="AJ9" s="666">
        <v>230</v>
      </c>
      <c r="AK9" s="55" t="s">
        <v>2</v>
      </c>
      <c r="AL9" s="55" t="s">
        <v>2</v>
      </c>
      <c r="AM9" s="55" t="s">
        <v>2</v>
      </c>
      <c r="AN9" s="55" t="s">
        <v>2</v>
      </c>
      <c r="AO9" s="55" t="s">
        <v>2</v>
      </c>
      <c r="AP9" s="55" t="s">
        <v>2</v>
      </c>
      <c r="AQ9" s="55" t="s">
        <v>2</v>
      </c>
    </row>
    <row r="10" spans="1:45" s="13" customFormat="1" ht="10.5" customHeight="1" x14ac:dyDescent="0.2">
      <c r="A10" s="664"/>
      <c r="B10" s="664"/>
      <c r="C10" s="664"/>
      <c r="D10" s="682"/>
      <c r="E10" s="61"/>
      <c r="F10" s="63" t="s">
        <v>91</v>
      </c>
      <c r="G10" s="63" t="s">
        <v>92</v>
      </c>
      <c r="H10" s="63" t="s">
        <v>49</v>
      </c>
      <c r="I10" s="666"/>
      <c r="J10" s="666"/>
      <c r="K10" s="666"/>
      <c r="L10" s="666"/>
      <c r="M10" s="666"/>
      <c r="N10" s="57">
        <v>250</v>
      </c>
      <c r="O10" s="57">
        <v>280</v>
      </c>
      <c r="P10" s="57">
        <v>300</v>
      </c>
      <c r="Q10" s="57">
        <v>350</v>
      </c>
      <c r="R10" s="57">
        <v>400</v>
      </c>
      <c r="S10" s="57">
        <v>450</v>
      </c>
      <c r="T10" s="57">
        <v>500</v>
      </c>
      <c r="X10" s="664"/>
      <c r="Y10" s="664"/>
      <c r="Z10" s="664"/>
      <c r="AA10" s="682"/>
      <c r="AB10" s="61"/>
      <c r="AC10" s="223" t="s">
        <v>91</v>
      </c>
      <c r="AD10" s="223" t="s">
        <v>92</v>
      </c>
      <c r="AE10" s="223" t="s">
        <v>49</v>
      </c>
      <c r="AF10" s="666"/>
      <c r="AG10" s="666"/>
      <c r="AH10" s="666"/>
      <c r="AI10" s="666"/>
      <c r="AJ10" s="666"/>
      <c r="AK10" s="57">
        <v>250</v>
      </c>
      <c r="AL10" s="57">
        <v>280</v>
      </c>
      <c r="AM10" s="57">
        <v>300</v>
      </c>
      <c r="AN10" s="57">
        <v>350</v>
      </c>
      <c r="AO10" s="57">
        <v>400</v>
      </c>
      <c r="AP10" s="57">
        <v>450</v>
      </c>
      <c r="AQ10" s="57">
        <v>500</v>
      </c>
    </row>
    <row r="11" spans="1:45" s="13" customFormat="1" ht="12" customHeight="1" x14ac:dyDescent="0.2">
      <c r="A11" s="661" t="s">
        <v>46</v>
      </c>
      <c r="B11" s="661"/>
      <c r="C11" s="661"/>
      <c r="D11" s="681" t="s">
        <v>93</v>
      </c>
      <c r="E11" s="74"/>
      <c r="F11" s="57">
        <v>110</v>
      </c>
      <c r="G11" s="57">
        <v>120</v>
      </c>
      <c r="H11" s="57">
        <v>130</v>
      </c>
      <c r="I11" s="659" t="s">
        <v>94</v>
      </c>
      <c r="J11" s="659" t="s">
        <v>53</v>
      </c>
      <c r="K11" s="659" t="s">
        <v>95</v>
      </c>
      <c r="L11" s="659" t="s">
        <v>96</v>
      </c>
      <c r="M11" s="659" t="s">
        <v>97</v>
      </c>
      <c r="N11" s="60" t="s">
        <v>98</v>
      </c>
      <c r="O11" s="60" t="s">
        <v>99</v>
      </c>
      <c r="P11" s="60" t="s">
        <v>100</v>
      </c>
      <c r="Q11" s="60" t="s">
        <v>101</v>
      </c>
      <c r="R11" s="60" t="s">
        <v>102</v>
      </c>
      <c r="S11" s="60" t="s">
        <v>103</v>
      </c>
      <c r="T11" s="60" t="s">
        <v>104</v>
      </c>
      <c r="X11" s="661" t="s">
        <v>46</v>
      </c>
      <c r="Y11" s="661"/>
      <c r="Z11" s="661"/>
      <c r="AA11" s="681" t="s">
        <v>93</v>
      </c>
      <c r="AB11" s="74"/>
      <c r="AC11" s="57">
        <v>110</v>
      </c>
      <c r="AD11" s="57">
        <v>120</v>
      </c>
      <c r="AE11" s="57">
        <v>130</v>
      </c>
      <c r="AF11" s="659" t="s">
        <v>94</v>
      </c>
      <c r="AG11" s="659" t="s">
        <v>53</v>
      </c>
      <c r="AH11" s="659" t="s">
        <v>95</v>
      </c>
      <c r="AI11" s="659" t="s">
        <v>96</v>
      </c>
      <c r="AJ11" s="659" t="s">
        <v>97</v>
      </c>
      <c r="AK11" s="60" t="s">
        <v>98</v>
      </c>
      <c r="AL11" s="60" t="s">
        <v>99</v>
      </c>
      <c r="AM11" s="60" t="s">
        <v>100</v>
      </c>
      <c r="AN11" s="60" t="s">
        <v>101</v>
      </c>
      <c r="AO11" s="60" t="s">
        <v>102</v>
      </c>
      <c r="AP11" s="60" t="s">
        <v>103</v>
      </c>
      <c r="AQ11" s="60" t="s">
        <v>104</v>
      </c>
    </row>
    <row r="12" spans="1:45" s="13" customFormat="1" ht="10.5" customHeight="1" x14ac:dyDescent="0.25">
      <c r="A12" s="660"/>
      <c r="B12" s="660"/>
      <c r="C12" s="660"/>
      <c r="D12" s="681"/>
      <c r="E12" s="58"/>
      <c r="F12" s="63" t="s">
        <v>50</v>
      </c>
      <c r="G12" s="63" t="s">
        <v>51</v>
      </c>
      <c r="H12" s="63" t="s">
        <v>105</v>
      </c>
      <c r="I12" s="659"/>
      <c r="J12" s="659"/>
      <c r="K12" s="659"/>
      <c r="L12" s="659"/>
      <c r="M12" s="659"/>
      <c r="N12" s="63"/>
      <c r="O12" s="63"/>
      <c r="P12" s="63"/>
      <c r="Q12" s="63"/>
      <c r="R12" s="63"/>
      <c r="S12" s="63"/>
      <c r="T12" s="63"/>
      <c r="X12" s="660"/>
      <c r="Y12" s="660"/>
      <c r="Z12" s="660"/>
      <c r="AA12" s="681"/>
      <c r="AB12" s="225"/>
      <c r="AC12" s="223" t="s">
        <v>50</v>
      </c>
      <c r="AD12" s="223" t="s">
        <v>51</v>
      </c>
      <c r="AE12" s="223" t="s">
        <v>105</v>
      </c>
      <c r="AF12" s="659"/>
      <c r="AG12" s="659"/>
      <c r="AH12" s="659"/>
      <c r="AI12" s="659"/>
      <c r="AJ12" s="659"/>
      <c r="AK12" s="223"/>
      <c r="AL12" s="223"/>
      <c r="AM12" s="223"/>
      <c r="AN12" s="223"/>
      <c r="AO12" s="223"/>
      <c r="AP12" s="223"/>
      <c r="AQ12" s="223"/>
    </row>
    <row r="13" spans="1:45" ht="2.25" customHeight="1" x14ac:dyDescent="0.25">
      <c r="A13" s="17"/>
      <c r="B13" s="1"/>
      <c r="C13" s="2"/>
      <c r="D13" s="1"/>
      <c r="E13" s="1"/>
      <c r="F13" s="1"/>
      <c r="G13" s="1"/>
      <c r="H13" s="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8"/>
      <c r="X13" s="221"/>
      <c r="Y13" s="222"/>
      <c r="Z13" s="2"/>
      <c r="AA13" s="222"/>
      <c r="AB13" s="222"/>
      <c r="AC13" s="222"/>
      <c r="AD13" s="222"/>
      <c r="AE13" s="3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18"/>
    </row>
    <row r="14" spans="1:45" ht="16.5" customHeight="1" x14ac:dyDescent="0.25">
      <c r="A14" s="636" t="s">
        <v>4</v>
      </c>
      <c r="B14" s="637" t="s">
        <v>187</v>
      </c>
      <c r="C14" s="19">
        <v>1000</v>
      </c>
      <c r="D14" s="20">
        <v>1969.9804924800003</v>
      </c>
      <c r="E14" s="21">
        <v>1.5159760000000002</v>
      </c>
      <c r="F14" s="22">
        <v>2066.4420453600005</v>
      </c>
      <c r="G14" s="20">
        <v>2155.2630792</v>
      </c>
      <c r="H14" s="22">
        <v>2260.9569259200002</v>
      </c>
      <c r="I14" s="23">
        <v>2455.4718064800009</v>
      </c>
      <c r="J14" s="24">
        <v>2553.2067792000003</v>
      </c>
      <c r="K14" s="20">
        <v>2747.7216597600009</v>
      </c>
      <c r="L14" s="24">
        <v>2928.5472770400006</v>
      </c>
      <c r="M14" s="23">
        <v>3458.9266404000005</v>
      </c>
      <c r="N14" s="24">
        <v>3668.4042040800005</v>
      </c>
      <c r="O14" s="23">
        <v>3975.9350954400015</v>
      </c>
      <c r="P14" s="24">
        <v>4224.570319200001</v>
      </c>
      <c r="Q14" s="23">
        <v>5705.0800606800012</v>
      </c>
      <c r="R14" s="24">
        <v>6360.8912782800016</v>
      </c>
      <c r="S14" s="23">
        <v>6984.5486449200016</v>
      </c>
      <c r="T14" s="24">
        <v>7609.3202539200011</v>
      </c>
      <c r="X14" s="636" t="s">
        <v>4</v>
      </c>
      <c r="Y14" s="637" t="s">
        <v>187</v>
      </c>
      <c r="Z14" s="19">
        <v>1000</v>
      </c>
      <c r="AA14" s="210">
        <v>1772.9824432320004</v>
      </c>
      <c r="AB14" s="210">
        <v>1.3643784000000003</v>
      </c>
      <c r="AC14" s="213">
        <v>1859.7978408240006</v>
      </c>
      <c r="AD14" s="210">
        <v>1939.7367712800001</v>
      </c>
      <c r="AE14" s="213">
        <v>2034.8612333280003</v>
      </c>
      <c r="AF14" s="210">
        <v>2209.9246258320009</v>
      </c>
      <c r="AG14" s="213">
        <v>2297.8861012800003</v>
      </c>
      <c r="AH14" s="210">
        <v>2472.9494937840009</v>
      </c>
      <c r="AI14" s="213">
        <v>2635.6925493360004</v>
      </c>
      <c r="AJ14" s="210">
        <v>3113.0339763600005</v>
      </c>
      <c r="AK14" s="213">
        <v>3301.5637836720007</v>
      </c>
      <c r="AL14" s="210">
        <v>3578.3415858960016</v>
      </c>
      <c r="AM14" s="213">
        <v>3802.1132872800008</v>
      </c>
      <c r="AN14" s="210">
        <v>5134.572054612001</v>
      </c>
      <c r="AO14" s="213">
        <v>5724.802150452002</v>
      </c>
      <c r="AP14" s="210">
        <v>6286.093780428002</v>
      </c>
      <c r="AQ14" s="213">
        <v>6848.3882285280015</v>
      </c>
    </row>
    <row r="15" spans="1:45" ht="16.5" customHeight="1" x14ac:dyDescent="0.25">
      <c r="A15" s="636"/>
      <c r="B15" s="637"/>
      <c r="C15" s="25">
        <v>750</v>
      </c>
      <c r="D15" s="75">
        <v>1674.4834186080002</v>
      </c>
      <c r="E15" s="27">
        <v>0.85</v>
      </c>
      <c r="F15" s="76">
        <v>1756.4757385560004</v>
      </c>
      <c r="G15" s="75">
        <v>1831.9736173199999</v>
      </c>
      <c r="H15" s="76">
        <v>1921.813387032</v>
      </c>
      <c r="I15" s="75">
        <v>2087.1510355080009</v>
      </c>
      <c r="J15" s="76">
        <v>2170.2257623200003</v>
      </c>
      <c r="K15" s="75">
        <v>2335.5634107960009</v>
      </c>
      <c r="L15" s="76">
        <v>2489.2651854840005</v>
      </c>
      <c r="M15" s="75">
        <v>2940.0876443400002</v>
      </c>
      <c r="N15" s="76">
        <v>3118.1435734680003</v>
      </c>
      <c r="O15" s="75">
        <v>3379.5448311240011</v>
      </c>
      <c r="P15" s="76">
        <v>3590.8847713200007</v>
      </c>
      <c r="Q15" s="75">
        <v>4849.3180515780014</v>
      </c>
      <c r="R15" s="76">
        <v>5406.7575865380013</v>
      </c>
      <c r="S15" s="26">
        <v>5936.8663481820013</v>
      </c>
      <c r="T15" s="28">
        <v>6467.9222158320008</v>
      </c>
      <c r="V15" s="219">
        <v>0.9</v>
      </c>
      <c r="X15" s="636"/>
      <c r="Y15" s="637"/>
      <c r="Z15" s="229">
        <v>750</v>
      </c>
      <c r="AA15" s="210">
        <v>1507.0350767472003</v>
      </c>
      <c r="AB15" s="210">
        <v>0.76500000000000001</v>
      </c>
      <c r="AC15" s="213">
        <v>1580.8281647004003</v>
      </c>
      <c r="AD15" s="210">
        <v>1648.7762555879999</v>
      </c>
      <c r="AE15" s="213">
        <v>1729.6320483288</v>
      </c>
      <c r="AF15" s="210">
        <v>1878.4359319572009</v>
      </c>
      <c r="AG15" s="213">
        <v>1953.2031860880004</v>
      </c>
      <c r="AH15" s="210">
        <v>2102.007069716401</v>
      </c>
      <c r="AI15" s="213">
        <v>2240.3386669356005</v>
      </c>
      <c r="AJ15" s="210">
        <v>2646.0788799060001</v>
      </c>
      <c r="AK15" s="213">
        <v>2806.3292161212003</v>
      </c>
      <c r="AL15" s="210">
        <v>3041.5903480116012</v>
      </c>
      <c r="AM15" s="213">
        <v>3231.7962941880005</v>
      </c>
      <c r="AN15" s="210">
        <v>4364.3862464202011</v>
      </c>
      <c r="AO15" s="213">
        <v>4866.0818278842016</v>
      </c>
      <c r="AP15" s="210">
        <v>5343.1797133638011</v>
      </c>
      <c r="AQ15" s="213">
        <v>5821.1299942488013</v>
      </c>
    </row>
    <row r="16" spans="1:45" ht="16.5" customHeight="1" x14ac:dyDescent="0.25">
      <c r="A16" s="636"/>
      <c r="B16" s="637"/>
      <c r="C16" s="25">
        <v>500</v>
      </c>
      <c r="D16" s="75">
        <v>1477.4853693600003</v>
      </c>
      <c r="E16" s="27">
        <v>0.75</v>
      </c>
      <c r="F16" s="76">
        <v>1549.8315340200004</v>
      </c>
      <c r="G16" s="75">
        <v>1616.4473094</v>
      </c>
      <c r="H16" s="76">
        <v>1695.7176944400003</v>
      </c>
      <c r="I16" s="75">
        <v>1841.6038548600006</v>
      </c>
      <c r="J16" s="76">
        <v>1914.9050844000003</v>
      </c>
      <c r="K16" s="75">
        <v>2060.7912448200004</v>
      </c>
      <c r="L16" s="76">
        <v>2196.4104577800003</v>
      </c>
      <c r="M16" s="75">
        <v>2594.1949803000002</v>
      </c>
      <c r="N16" s="76">
        <v>2751.3031530600001</v>
      </c>
      <c r="O16" s="75">
        <v>2981.9513215800011</v>
      </c>
      <c r="P16" s="76">
        <v>3168.427739400001</v>
      </c>
      <c r="Q16" s="75">
        <v>4278.8100455100011</v>
      </c>
      <c r="R16" s="76">
        <v>4770.6684587100008</v>
      </c>
      <c r="S16" s="26">
        <v>5238.4114836900008</v>
      </c>
      <c r="T16" s="28">
        <v>5706.9901904400012</v>
      </c>
      <c r="X16" s="636"/>
      <c r="Y16" s="637"/>
      <c r="Z16" s="229">
        <v>500</v>
      </c>
      <c r="AA16" s="210">
        <v>1329.7368324240003</v>
      </c>
      <c r="AB16" s="210">
        <v>0.67500000000000004</v>
      </c>
      <c r="AC16" s="213">
        <v>1394.8483806180004</v>
      </c>
      <c r="AD16" s="210">
        <v>1454.8025784599999</v>
      </c>
      <c r="AE16" s="213">
        <v>1526.1459249960003</v>
      </c>
      <c r="AF16" s="210">
        <v>1657.4434693740006</v>
      </c>
      <c r="AG16" s="213">
        <v>1723.4145759600003</v>
      </c>
      <c r="AH16" s="210">
        <v>1854.7121203380004</v>
      </c>
      <c r="AI16" s="213">
        <v>1976.7694120020003</v>
      </c>
      <c r="AJ16" s="210">
        <v>2334.7754822700003</v>
      </c>
      <c r="AK16" s="213">
        <v>2476.1728377540003</v>
      </c>
      <c r="AL16" s="210">
        <v>2683.7561894220012</v>
      </c>
      <c r="AM16" s="213">
        <v>2851.5849654600011</v>
      </c>
      <c r="AN16" s="210">
        <v>3850.9290409590012</v>
      </c>
      <c r="AO16" s="213">
        <v>4293.6016128390011</v>
      </c>
      <c r="AP16" s="210">
        <v>4714.570335321001</v>
      </c>
      <c r="AQ16" s="213">
        <v>5136.2911713960011</v>
      </c>
    </row>
    <row r="17" spans="1:43" ht="16.5" customHeight="1" x14ac:dyDescent="0.25">
      <c r="A17" s="636"/>
      <c r="B17" s="637"/>
      <c r="C17" s="25">
        <v>350</v>
      </c>
      <c r="D17" s="26">
        <v>1181.9882954880002</v>
      </c>
      <c r="E17" s="77">
        <v>0.6</v>
      </c>
      <c r="F17" s="28">
        <v>1239.8652272160002</v>
      </c>
      <c r="G17" s="26">
        <v>1293.1578475199999</v>
      </c>
      <c r="H17" s="28">
        <v>1356.5741555520001</v>
      </c>
      <c r="I17" s="26">
        <v>1473.2830838880004</v>
      </c>
      <c r="J17" s="28">
        <v>1531.9240675200001</v>
      </c>
      <c r="K17" s="26">
        <v>1648.6329958560004</v>
      </c>
      <c r="L17" s="28">
        <v>1757.1283662240003</v>
      </c>
      <c r="M17" s="26">
        <v>2075.35598424</v>
      </c>
      <c r="N17" s="28">
        <v>2201.042522448</v>
      </c>
      <c r="O17" s="26">
        <v>2385.5610572640007</v>
      </c>
      <c r="P17" s="28">
        <v>2534.7421915200007</v>
      </c>
      <c r="Q17" s="26">
        <v>3423.0480364080008</v>
      </c>
      <c r="R17" s="28">
        <v>3816.5347669680009</v>
      </c>
      <c r="S17" s="26">
        <v>4190.7291869520004</v>
      </c>
      <c r="T17" s="28">
        <v>4565.5921523520001</v>
      </c>
      <c r="X17" s="636"/>
      <c r="Y17" s="637"/>
      <c r="Z17" s="229">
        <v>350</v>
      </c>
      <c r="AA17" s="210">
        <v>1063.7894659392002</v>
      </c>
      <c r="AB17" s="210">
        <v>0.54</v>
      </c>
      <c r="AC17" s="213">
        <v>1115.8787044944002</v>
      </c>
      <c r="AD17" s="210">
        <v>1163.842062768</v>
      </c>
      <c r="AE17" s="213">
        <v>1220.9167399968001</v>
      </c>
      <c r="AF17" s="210">
        <v>1325.9547754992004</v>
      </c>
      <c r="AG17" s="213">
        <v>1378.7316607680002</v>
      </c>
      <c r="AH17" s="210">
        <v>1483.7696962704003</v>
      </c>
      <c r="AI17" s="213">
        <v>1581.4155296016004</v>
      </c>
      <c r="AJ17" s="210">
        <v>1867.820385816</v>
      </c>
      <c r="AK17" s="213">
        <v>1980.9382702032001</v>
      </c>
      <c r="AL17" s="210">
        <v>2147.0049515376008</v>
      </c>
      <c r="AM17" s="213">
        <v>2281.2679723680008</v>
      </c>
      <c r="AN17" s="210">
        <v>3080.7432327672009</v>
      </c>
      <c r="AO17" s="213">
        <v>3434.8812902712007</v>
      </c>
      <c r="AP17" s="210">
        <v>3771.6562682568006</v>
      </c>
      <c r="AQ17" s="213">
        <v>4109.0329371168</v>
      </c>
    </row>
    <row r="18" spans="1:43" ht="16.5" customHeight="1" x14ac:dyDescent="0.25">
      <c r="A18" s="636"/>
      <c r="B18" s="637"/>
      <c r="C18" s="25">
        <v>250</v>
      </c>
      <c r="D18" s="26">
        <v>984.99024624000015</v>
      </c>
      <c r="E18" s="77">
        <v>0.5</v>
      </c>
      <c r="F18" s="28">
        <v>1033.2210226800003</v>
      </c>
      <c r="G18" s="26">
        <v>1077.6315396</v>
      </c>
      <c r="H18" s="28">
        <v>1130.4784629600001</v>
      </c>
      <c r="I18" s="26">
        <v>1227.7359032400004</v>
      </c>
      <c r="J18" s="28">
        <v>1276.6033896000001</v>
      </c>
      <c r="K18" s="26">
        <v>1373.8608298800004</v>
      </c>
      <c r="L18" s="28">
        <v>1464.2736385200003</v>
      </c>
      <c r="M18" s="26">
        <v>1729.4633202000002</v>
      </c>
      <c r="N18" s="28">
        <v>1834.2021020400002</v>
      </c>
      <c r="O18" s="26">
        <v>1987.9675477200008</v>
      </c>
      <c r="P18" s="28">
        <v>2112.2851596000005</v>
      </c>
      <c r="Q18" s="26">
        <v>2852.5400303400006</v>
      </c>
      <c r="R18" s="28">
        <v>3180.4456391400008</v>
      </c>
      <c r="S18" s="26">
        <v>3492.2743224600008</v>
      </c>
      <c r="T18" s="28">
        <v>3804.6601269600005</v>
      </c>
      <c r="X18" s="636"/>
      <c r="Y18" s="637"/>
      <c r="Z18" s="229">
        <v>250</v>
      </c>
      <c r="AA18" s="210">
        <v>886.49122161600019</v>
      </c>
      <c r="AB18" s="210">
        <v>0.45</v>
      </c>
      <c r="AC18" s="213">
        <v>929.89892041200028</v>
      </c>
      <c r="AD18" s="210">
        <v>969.86838564000004</v>
      </c>
      <c r="AE18" s="213">
        <v>1017.4306166640001</v>
      </c>
      <c r="AF18" s="210">
        <v>1104.9623129160004</v>
      </c>
      <c r="AG18" s="213">
        <v>1148.9430506400001</v>
      </c>
      <c r="AH18" s="210">
        <v>1236.4747468920004</v>
      </c>
      <c r="AI18" s="213">
        <v>1317.8462746680002</v>
      </c>
      <c r="AJ18" s="210">
        <v>1556.5169881800002</v>
      </c>
      <c r="AK18" s="213">
        <v>1650.7818918360003</v>
      </c>
      <c r="AL18" s="210">
        <v>1789.1707929480008</v>
      </c>
      <c r="AM18" s="213">
        <v>1901.0566436400004</v>
      </c>
      <c r="AN18" s="210">
        <v>2567.2860273060005</v>
      </c>
      <c r="AO18" s="213">
        <v>2862.401075226001</v>
      </c>
      <c r="AP18" s="210">
        <v>3143.046890214001</v>
      </c>
      <c r="AQ18" s="213">
        <v>3424.1941142640007</v>
      </c>
    </row>
    <row r="19" spans="1:43" ht="16.5" customHeight="1" x14ac:dyDescent="0.25">
      <c r="A19" s="636"/>
      <c r="B19" s="637"/>
      <c r="C19" s="25">
        <v>150</v>
      </c>
      <c r="D19" s="26">
        <v>787.99219699200012</v>
      </c>
      <c r="E19" s="77">
        <v>0.4</v>
      </c>
      <c r="F19" s="28">
        <v>826.5768181440003</v>
      </c>
      <c r="G19" s="26">
        <v>862.10523168000009</v>
      </c>
      <c r="H19" s="28">
        <v>904.38277036800014</v>
      </c>
      <c r="I19" s="26">
        <v>982.18872259200043</v>
      </c>
      <c r="J19" s="28">
        <v>1021.2827116800001</v>
      </c>
      <c r="K19" s="26">
        <v>1099.0886639040004</v>
      </c>
      <c r="L19" s="28">
        <v>1171.4189108160003</v>
      </c>
      <c r="M19" s="26">
        <v>1383.5706561600002</v>
      </c>
      <c r="N19" s="28">
        <v>1467.3616816320002</v>
      </c>
      <c r="O19" s="26">
        <v>1590.3740381760008</v>
      </c>
      <c r="P19" s="28">
        <v>1689.8281276800005</v>
      </c>
      <c r="Q19" s="26">
        <v>2282.0320242720004</v>
      </c>
      <c r="R19" s="28">
        <v>2544.3565113120007</v>
      </c>
      <c r="S19" s="26">
        <v>2793.8194579680007</v>
      </c>
      <c r="T19" s="28">
        <v>3043.7281015680005</v>
      </c>
      <c r="X19" s="636"/>
      <c r="Y19" s="637"/>
      <c r="Z19" s="229">
        <v>150</v>
      </c>
      <c r="AA19" s="210">
        <v>709.19297729280015</v>
      </c>
      <c r="AB19" s="210">
        <v>0.36000000000000004</v>
      </c>
      <c r="AC19" s="213">
        <v>743.91913632960029</v>
      </c>
      <c r="AD19" s="210">
        <v>775.89470851200008</v>
      </c>
      <c r="AE19" s="213">
        <v>813.94449333120019</v>
      </c>
      <c r="AF19" s="210">
        <v>883.96985033280043</v>
      </c>
      <c r="AG19" s="213">
        <v>919.15444051200018</v>
      </c>
      <c r="AH19" s="210">
        <v>989.17979751360042</v>
      </c>
      <c r="AI19" s="213">
        <v>1054.2770197344003</v>
      </c>
      <c r="AJ19" s="210">
        <v>1245.2135905440002</v>
      </c>
      <c r="AK19" s="213">
        <v>1320.6255134688001</v>
      </c>
      <c r="AL19" s="210">
        <v>1431.3366343584007</v>
      </c>
      <c r="AM19" s="213">
        <v>1520.8453149120005</v>
      </c>
      <c r="AN19" s="210">
        <v>2053.8288218448006</v>
      </c>
      <c r="AO19" s="213">
        <v>2289.9208601808009</v>
      </c>
      <c r="AP19" s="210">
        <v>2514.4375121712005</v>
      </c>
      <c r="AQ19" s="213">
        <v>2739.3552914112006</v>
      </c>
    </row>
    <row r="20" spans="1:43" ht="1.5" customHeight="1" x14ac:dyDescent="0.25">
      <c r="A20" s="17"/>
      <c r="B20" s="1"/>
      <c r="C20" s="2"/>
      <c r="D20" s="64"/>
      <c r="E20" s="30"/>
      <c r="F20" s="78"/>
      <c r="G20" s="64"/>
      <c r="H20" s="78"/>
      <c r="I20" s="64"/>
      <c r="J20" s="78"/>
      <c r="K20" s="64"/>
      <c r="L20" s="78"/>
      <c r="M20" s="64"/>
      <c r="N20" s="78"/>
      <c r="O20" s="64"/>
      <c r="P20" s="78"/>
      <c r="Q20" s="64"/>
      <c r="R20" s="78"/>
      <c r="S20" s="64"/>
      <c r="T20" s="78"/>
      <c r="X20" s="221"/>
      <c r="Y20" s="222"/>
      <c r="Z20" s="2"/>
      <c r="AA20" s="205"/>
      <c r="AB20" s="206"/>
      <c r="AC20" s="215"/>
      <c r="AD20" s="205"/>
      <c r="AE20" s="215"/>
      <c r="AF20" s="205"/>
      <c r="AG20" s="215"/>
      <c r="AH20" s="205"/>
      <c r="AI20" s="215"/>
      <c r="AJ20" s="205"/>
      <c r="AK20" s="215"/>
      <c r="AL20" s="205"/>
      <c r="AM20" s="215"/>
      <c r="AN20" s="205"/>
      <c r="AO20" s="215"/>
      <c r="AP20" s="205"/>
      <c r="AQ20" s="215"/>
    </row>
    <row r="21" spans="1:43" ht="11.25" customHeight="1" x14ac:dyDescent="0.25">
      <c r="A21" s="628" t="s">
        <v>6</v>
      </c>
      <c r="B21" s="628"/>
      <c r="C21" s="32" t="s">
        <v>7</v>
      </c>
      <c r="D21" s="744">
        <v>2462.4756156000003</v>
      </c>
      <c r="E21" s="741">
        <v>1.25</v>
      </c>
      <c r="F21" s="816">
        <v>2583.0525567000004</v>
      </c>
      <c r="G21" s="744">
        <v>2694.078849</v>
      </c>
      <c r="H21" s="816">
        <v>2826.1961574000002</v>
      </c>
      <c r="I21" s="744">
        <v>3069.3397581000008</v>
      </c>
      <c r="J21" s="816">
        <v>3191.5084740000002</v>
      </c>
      <c r="K21" s="744">
        <v>3434.6520747000013</v>
      </c>
      <c r="L21" s="816">
        <v>3660.6840963000009</v>
      </c>
      <c r="M21" s="744">
        <v>4323.6583005000002</v>
      </c>
      <c r="N21" s="816">
        <v>4585.5052551000008</v>
      </c>
      <c r="O21" s="744">
        <v>4969.9188693000015</v>
      </c>
      <c r="P21" s="816">
        <v>5280.712899000001</v>
      </c>
      <c r="Q21" s="744">
        <v>7131.3500758500013</v>
      </c>
      <c r="R21" s="816">
        <v>7951.1140978500025</v>
      </c>
      <c r="S21" s="744">
        <v>8730.6858061500025</v>
      </c>
      <c r="T21" s="816">
        <v>9511.6503174000009</v>
      </c>
      <c r="X21" s="628" t="s">
        <v>6</v>
      </c>
      <c r="Y21" s="628"/>
      <c r="Z21" s="32" t="s">
        <v>7</v>
      </c>
      <c r="AA21" s="751">
        <v>2216.2280540400002</v>
      </c>
      <c r="AB21" s="751">
        <v>1.125</v>
      </c>
      <c r="AC21" s="752">
        <v>2324.7473010300005</v>
      </c>
      <c r="AD21" s="751">
        <v>2424.6709641000002</v>
      </c>
      <c r="AE21" s="752">
        <v>2543.5765416600002</v>
      </c>
      <c r="AF21" s="751">
        <v>2762.4057822900008</v>
      </c>
      <c r="AG21" s="752">
        <v>2872.3576266000005</v>
      </c>
      <c r="AH21" s="751">
        <v>3091.1868672300011</v>
      </c>
      <c r="AI21" s="752">
        <v>3294.6156866700007</v>
      </c>
      <c r="AJ21" s="751">
        <v>3891.2924704500001</v>
      </c>
      <c r="AK21" s="752">
        <v>4126.9547295900011</v>
      </c>
      <c r="AL21" s="751">
        <v>4472.9269823700015</v>
      </c>
      <c r="AM21" s="752">
        <v>4752.641609100001</v>
      </c>
      <c r="AN21" s="751">
        <v>6418.2150682650017</v>
      </c>
      <c r="AO21" s="752">
        <v>7156.0026880650021</v>
      </c>
      <c r="AP21" s="751">
        <v>7857.617225535002</v>
      </c>
      <c r="AQ21" s="752">
        <v>8560.485285660001</v>
      </c>
    </row>
    <row r="22" spans="1:43" ht="9.75" customHeight="1" x14ac:dyDescent="0.25">
      <c r="A22" s="628"/>
      <c r="B22" s="628"/>
      <c r="C22" s="33" t="s">
        <v>187</v>
      </c>
      <c r="D22" s="744"/>
      <c r="E22" s="741"/>
      <c r="F22" s="816"/>
      <c r="G22" s="744"/>
      <c r="H22" s="816"/>
      <c r="I22" s="744"/>
      <c r="J22" s="816"/>
      <c r="K22" s="744"/>
      <c r="L22" s="816"/>
      <c r="M22" s="744"/>
      <c r="N22" s="816"/>
      <c r="O22" s="744"/>
      <c r="P22" s="816"/>
      <c r="Q22" s="744"/>
      <c r="R22" s="816"/>
      <c r="S22" s="744"/>
      <c r="T22" s="816"/>
      <c r="X22" s="628"/>
      <c r="Y22" s="628"/>
      <c r="Z22" s="33" t="s">
        <v>187</v>
      </c>
      <c r="AA22" s="751">
        <v>0</v>
      </c>
      <c r="AB22" s="751">
        <v>0</v>
      </c>
      <c r="AC22" s="752">
        <v>0</v>
      </c>
      <c r="AD22" s="751">
        <v>0</v>
      </c>
      <c r="AE22" s="752">
        <v>0</v>
      </c>
      <c r="AF22" s="751">
        <v>0</v>
      </c>
      <c r="AG22" s="752">
        <v>0</v>
      </c>
      <c r="AH22" s="751">
        <v>0</v>
      </c>
      <c r="AI22" s="752">
        <v>0</v>
      </c>
      <c r="AJ22" s="751">
        <v>0</v>
      </c>
      <c r="AK22" s="752">
        <v>0</v>
      </c>
      <c r="AL22" s="751">
        <v>0</v>
      </c>
      <c r="AM22" s="752">
        <v>0</v>
      </c>
      <c r="AN22" s="751">
        <v>0</v>
      </c>
      <c r="AO22" s="752">
        <v>0</v>
      </c>
      <c r="AP22" s="751">
        <v>0</v>
      </c>
      <c r="AQ22" s="752">
        <v>0</v>
      </c>
    </row>
    <row r="23" spans="1:43" ht="11.25" customHeight="1" x14ac:dyDescent="0.25">
      <c r="A23" s="628"/>
      <c r="B23" s="628"/>
      <c r="C23" s="32" t="s">
        <v>8</v>
      </c>
      <c r="D23" s="744">
        <v>2265.4775663519999</v>
      </c>
      <c r="E23" s="741">
        <v>1.1499999999999999</v>
      </c>
      <c r="F23" s="816">
        <v>2376.4083521640005</v>
      </c>
      <c r="G23" s="744">
        <v>2478.5525410799996</v>
      </c>
      <c r="H23" s="816">
        <v>2600.1004648080002</v>
      </c>
      <c r="I23" s="744">
        <v>2823.7925774520008</v>
      </c>
      <c r="J23" s="816">
        <v>2936.1877960800002</v>
      </c>
      <c r="K23" s="744">
        <v>3159.8799087240009</v>
      </c>
      <c r="L23" s="816">
        <v>3367.8293685960002</v>
      </c>
      <c r="M23" s="744">
        <v>3977.7656364600002</v>
      </c>
      <c r="N23" s="816">
        <v>4218.6648346920001</v>
      </c>
      <c r="O23" s="744">
        <v>4572.3253597560015</v>
      </c>
      <c r="P23" s="816">
        <v>4858.2558670800008</v>
      </c>
      <c r="Q23" s="744">
        <v>6560.8420697820011</v>
      </c>
      <c r="R23" s="816">
        <v>7315.0249700220011</v>
      </c>
      <c r="S23" s="744">
        <v>8032.230941658001</v>
      </c>
      <c r="T23" s="739">
        <v>8750.7182920080013</v>
      </c>
      <c r="X23" s="628"/>
      <c r="Y23" s="628"/>
      <c r="Z23" s="32" t="s">
        <v>8</v>
      </c>
      <c r="AA23" s="751">
        <v>2038.9298097168</v>
      </c>
      <c r="AB23" s="751">
        <v>1.0349999999999999</v>
      </c>
      <c r="AC23" s="752">
        <v>2138.7675169476006</v>
      </c>
      <c r="AD23" s="751">
        <v>2230.6972869719998</v>
      </c>
      <c r="AE23" s="752">
        <v>2340.0904183272</v>
      </c>
      <c r="AF23" s="751">
        <v>2541.4133197068008</v>
      </c>
      <c r="AG23" s="752">
        <v>2642.5690164720004</v>
      </c>
      <c r="AH23" s="751">
        <v>2843.8919178516007</v>
      </c>
      <c r="AI23" s="752">
        <v>3031.0464317364003</v>
      </c>
      <c r="AJ23" s="751">
        <v>3579.9890728140003</v>
      </c>
      <c r="AK23" s="752">
        <v>3796.7983512228002</v>
      </c>
      <c r="AL23" s="751">
        <v>4115.0928237804019</v>
      </c>
      <c r="AM23" s="752">
        <v>4372.4302803720011</v>
      </c>
      <c r="AN23" s="751">
        <v>5904.7578628038009</v>
      </c>
      <c r="AO23" s="752">
        <v>6583.5224730198015</v>
      </c>
      <c r="AP23" s="751">
        <v>7229.0078474922011</v>
      </c>
      <c r="AQ23" s="752">
        <v>7875.6464628072017</v>
      </c>
    </row>
    <row r="24" spans="1:43" ht="9.75" customHeight="1" x14ac:dyDescent="0.25">
      <c r="A24" s="628"/>
      <c r="B24" s="628"/>
      <c r="C24" s="33" t="s">
        <v>187</v>
      </c>
      <c r="D24" s="744"/>
      <c r="E24" s="741"/>
      <c r="F24" s="816"/>
      <c r="G24" s="744"/>
      <c r="H24" s="816"/>
      <c r="I24" s="744"/>
      <c r="J24" s="816"/>
      <c r="K24" s="744"/>
      <c r="L24" s="816"/>
      <c r="M24" s="744"/>
      <c r="N24" s="816"/>
      <c r="O24" s="744"/>
      <c r="P24" s="816"/>
      <c r="Q24" s="744"/>
      <c r="R24" s="816"/>
      <c r="S24" s="744"/>
      <c r="T24" s="739"/>
      <c r="X24" s="628"/>
      <c r="Y24" s="628"/>
      <c r="Z24" s="33" t="s">
        <v>187</v>
      </c>
      <c r="AA24" s="751">
        <v>0</v>
      </c>
      <c r="AB24" s="751">
        <v>0</v>
      </c>
      <c r="AC24" s="752">
        <v>0</v>
      </c>
      <c r="AD24" s="751">
        <v>0</v>
      </c>
      <c r="AE24" s="752">
        <v>0</v>
      </c>
      <c r="AF24" s="751">
        <v>0</v>
      </c>
      <c r="AG24" s="752">
        <v>0</v>
      </c>
      <c r="AH24" s="751">
        <v>0</v>
      </c>
      <c r="AI24" s="752">
        <v>0</v>
      </c>
      <c r="AJ24" s="751">
        <v>0</v>
      </c>
      <c r="AK24" s="752">
        <v>0</v>
      </c>
      <c r="AL24" s="751">
        <v>0</v>
      </c>
      <c r="AM24" s="752">
        <v>0</v>
      </c>
      <c r="AN24" s="751">
        <v>0</v>
      </c>
      <c r="AO24" s="752">
        <v>0</v>
      </c>
      <c r="AP24" s="751">
        <v>0</v>
      </c>
      <c r="AQ24" s="752">
        <v>0</v>
      </c>
    </row>
    <row r="25" spans="1:43" ht="1.5" customHeight="1" x14ac:dyDescent="0.25">
      <c r="A25" s="17"/>
      <c r="B25" s="1"/>
      <c r="C25" s="2"/>
      <c r="D25" s="64"/>
      <c r="E25" s="30"/>
      <c r="F25" s="78"/>
      <c r="G25" s="64"/>
      <c r="H25" s="78"/>
      <c r="I25" s="64"/>
      <c r="J25" s="78"/>
      <c r="K25" s="64"/>
      <c r="L25" s="78"/>
      <c r="M25" s="64"/>
      <c r="N25" s="78"/>
      <c r="O25" s="64"/>
      <c r="P25" s="78"/>
      <c r="Q25" s="64"/>
      <c r="R25" s="78"/>
      <c r="S25" s="64"/>
      <c r="T25" s="78"/>
      <c r="X25" s="221"/>
      <c r="Y25" s="222"/>
      <c r="Z25" s="2"/>
      <c r="AA25" s="205"/>
      <c r="AB25" s="206"/>
      <c r="AC25" s="215"/>
      <c r="AD25" s="205"/>
      <c r="AE25" s="215"/>
      <c r="AF25" s="205"/>
      <c r="AG25" s="215"/>
      <c r="AH25" s="205"/>
      <c r="AI25" s="215"/>
      <c r="AJ25" s="205"/>
      <c r="AK25" s="215"/>
      <c r="AL25" s="205"/>
      <c r="AM25" s="215"/>
      <c r="AN25" s="205"/>
      <c r="AO25" s="215"/>
      <c r="AP25" s="205"/>
      <c r="AQ25" s="215"/>
    </row>
    <row r="26" spans="1:43" ht="11.25" customHeight="1" x14ac:dyDescent="0.25">
      <c r="A26" s="628" t="s">
        <v>9</v>
      </c>
      <c r="B26" s="628"/>
      <c r="C26" s="32" t="s">
        <v>10</v>
      </c>
      <c r="D26" s="744">
        <v>2659.4736648480007</v>
      </c>
      <c r="E26" s="741">
        <v>1.35</v>
      </c>
      <c r="F26" s="816">
        <v>2789.6967612360008</v>
      </c>
      <c r="G26" s="744">
        <v>2909.6051569200004</v>
      </c>
      <c r="H26" s="816">
        <v>3052.2918499920006</v>
      </c>
      <c r="I26" s="744">
        <v>3314.8869387480013</v>
      </c>
      <c r="J26" s="816">
        <v>3446.8291519200006</v>
      </c>
      <c r="K26" s="744">
        <v>3709.4242406760013</v>
      </c>
      <c r="L26" s="816">
        <v>3953.5388240040011</v>
      </c>
      <c r="M26" s="744">
        <v>4669.5509645400007</v>
      </c>
      <c r="N26" s="816">
        <v>4952.3456755080006</v>
      </c>
      <c r="O26" s="744">
        <v>5367.5123788440023</v>
      </c>
      <c r="P26" s="816">
        <v>5703.1699309200021</v>
      </c>
      <c r="Q26" s="744">
        <v>7701.8580819180024</v>
      </c>
      <c r="R26" s="816">
        <v>8587.2032256780021</v>
      </c>
      <c r="S26" s="633">
        <v>9429.1406706420021</v>
      </c>
      <c r="T26" s="739">
        <v>10272.582342792002</v>
      </c>
      <c r="X26" s="628" t="s">
        <v>9</v>
      </c>
      <c r="Y26" s="628"/>
      <c r="Z26" s="32" t="s">
        <v>10</v>
      </c>
      <c r="AA26" s="751">
        <v>2393.5262983632006</v>
      </c>
      <c r="AB26" s="751">
        <v>1.2150000000000001</v>
      </c>
      <c r="AC26" s="752">
        <v>2510.7270851124008</v>
      </c>
      <c r="AD26" s="751">
        <v>2618.6446412280002</v>
      </c>
      <c r="AE26" s="752">
        <v>2747.0626649928008</v>
      </c>
      <c r="AF26" s="751">
        <v>2983.3982448732013</v>
      </c>
      <c r="AG26" s="752">
        <v>3102.1462367280005</v>
      </c>
      <c r="AH26" s="751">
        <v>3338.4818166084015</v>
      </c>
      <c r="AI26" s="752">
        <v>3558.1849416036011</v>
      </c>
      <c r="AJ26" s="751">
        <v>4202.5958680860003</v>
      </c>
      <c r="AK26" s="752">
        <v>4457.1111079572011</v>
      </c>
      <c r="AL26" s="751">
        <v>4830.761140959602</v>
      </c>
      <c r="AM26" s="752">
        <v>5132.8529378280018</v>
      </c>
      <c r="AN26" s="751">
        <v>6931.6722737262025</v>
      </c>
      <c r="AO26" s="752">
        <v>7728.4829031102017</v>
      </c>
      <c r="AP26" s="751">
        <v>8486.226603577803</v>
      </c>
      <c r="AQ26" s="752">
        <v>9245.3241085128029</v>
      </c>
    </row>
    <row r="27" spans="1:43" ht="9.75" customHeight="1" x14ac:dyDescent="0.25">
      <c r="A27" s="628"/>
      <c r="B27" s="628"/>
      <c r="C27" s="34" t="s">
        <v>187</v>
      </c>
      <c r="D27" s="744"/>
      <c r="E27" s="741"/>
      <c r="F27" s="816"/>
      <c r="G27" s="744"/>
      <c r="H27" s="816"/>
      <c r="I27" s="744"/>
      <c r="J27" s="816"/>
      <c r="K27" s="744"/>
      <c r="L27" s="816"/>
      <c r="M27" s="744"/>
      <c r="N27" s="816"/>
      <c r="O27" s="744"/>
      <c r="P27" s="816"/>
      <c r="Q27" s="744"/>
      <c r="R27" s="816"/>
      <c r="S27" s="633"/>
      <c r="T27" s="739"/>
      <c r="X27" s="628"/>
      <c r="Y27" s="628"/>
      <c r="Z27" s="227" t="s">
        <v>187</v>
      </c>
      <c r="AA27" s="751">
        <v>0</v>
      </c>
      <c r="AB27" s="751">
        <v>0</v>
      </c>
      <c r="AC27" s="752">
        <v>0</v>
      </c>
      <c r="AD27" s="751">
        <v>0</v>
      </c>
      <c r="AE27" s="752">
        <v>0</v>
      </c>
      <c r="AF27" s="751">
        <v>0</v>
      </c>
      <c r="AG27" s="752">
        <v>0</v>
      </c>
      <c r="AH27" s="751">
        <v>0</v>
      </c>
      <c r="AI27" s="752">
        <v>0</v>
      </c>
      <c r="AJ27" s="751">
        <v>0</v>
      </c>
      <c r="AK27" s="752">
        <v>0</v>
      </c>
      <c r="AL27" s="751">
        <v>0</v>
      </c>
      <c r="AM27" s="752">
        <v>0</v>
      </c>
      <c r="AN27" s="751">
        <v>0</v>
      </c>
      <c r="AO27" s="752">
        <v>0</v>
      </c>
      <c r="AP27" s="751">
        <v>0</v>
      </c>
      <c r="AQ27" s="752">
        <v>0</v>
      </c>
    </row>
    <row r="28" spans="1:43" ht="11.25" customHeight="1" x14ac:dyDescent="0.25">
      <c r="A28" s="628"/>
      <c r="B28" s="628"/>
      <c r="C28" s="32" t="s">
        <v>11</v>
      </c>
      <c r="D28" s="744">
        <v>3939.9609849600006</v>
      </c>
      <c r="E28" s="741">
        <v>2</v>
      </c>
      <c r="F28" s="816">
        <v>4132.884090720001</v>
      </c>
      <c r="G28" s="744">
        <v>4310.5261584</v>
      </c>
      <c r="H28" s="816">
        <v>4521.9138518400005</v>
      </c>
      <c r="I28" s="744">
        <v>4910.9436129600017</v>
      </c>
      <c r="J28" s="816">
        <v>5106.4135584000005</v>
      </c>
      <c r="K28" s="744">
        <v>5495.4433195200018</v>
      </c>
      <c r="L28" s="816">
        <v>5857.0945540800012</v>
      </c>
      <c r="M28" s="744">
        <v>6917.8532808000009</v>
      </c>
      <c r="N28" s="816">
        <v>7336.8084081600009</v>
      </c>
      <c r="O28" s="744">
        <v>7951.8701908800031</v>
      </c>
      <c r="P28" s="816">
        <v>8449.140638400002</v>
      </c>
      <c r="Q28" s="744">
        <v>11410.160121360002</v>
      </c>
      <c r="R28" s="816">
        <v>12721.782556560003</v>
      </c>
      <c r="S28" s="744">
        <v>13969.097289840003</v>
      </c>
      <c r="T28" s="816">
        <v>15218.640507840002</v>
      </c>
      <c r="X28" s="628"/>
      <c r="Y28" s="628"/>
      <c r="Z28" s="32" t="s">
        <v>11</v>
      </c>
      <c r="AA28" s="751">
        <v>3545.9648864640008</v>
      </c>
      <c r="AB28" s="751">
        <v>1.8</v>
      </c>
      <c r="AC28" s="752">
        <v>3719.5956816480011</v>
      </c>
      <c r="AD28" s="751">
        <v>3879.4735425600002</v>
      </c>
      <c r="AE28" s="752">
        <v>4069.7224666560005</v>
      </c>
      <c r="AF28" s="751">
        <v>4419.8492516640017</v>
      </c>
      <c r="AG28" s="752">
        <v>4595.7722025600006</v>
      </c>
      <c r="AH28" s="751">
        <v>4945.8989875680018</v>
      </c>
      <c r="AI28" s="752">
        <v>5271.3850986720008</v>
      </c>
      <c r="AJ28" s="751">
        <v>6226.0679527200009</v>
      </c>
      <c r="AK28" s="752">
        <v>6603.1275673440014</v>
      </c>
      <c r="AL28" s="751">
        <v>7156.6831717920031</v>
      </c>
      <c r="AM28" s="752">
        <v>7604.2265745600016</v>
      </c>
      <c r="AN28" s="751">
        <v>10269.144109224002</v>
      </c>
      <c r="AO28" s="752">
        <v>11449.604300904004</v>
      </c>
      <c r="AP28" s="751">
        <v>12572.187560856004</v>
      </c>
      <c r="AQ28" s="752">
        <v>13696.776457056003</v>
      </c>
    </row>
    <row r="29" spans="1:43" ht="10.5" customHeight="1" x14ac:dyDescent="0.25">
      <c r="A29" s="628"/>
      <c r="B29" s="628"/>
      <c r="C29" s="34" t="s">
        <v>187</v>
      </c>
      <c r="D29" s="744"/>
      <c r="E29" s="741"/>
      <c r="F29" s="816"/>
      <c r="G29" s="744"/>
      <c r="H29" s="816"/>
      <c r="I29" s="744"/>
      <c r="J29" s="816"/>
      <c r="K29" s="744"/>
      <c r="L29" s="816"/>
      <c r="M29" s="744"/>
      <c r="N29" s="816"/>
      <c r="O29" s="744"/>
      <c r="P29" s="816"/>
      <c r="Q29" s="744"/>
      <c r="R29" s="816"/>
      <c r="S29" s="744"/>
      <c r="T29" s="816"/>
      <c r="X29" s="628"/>
      <c r="Y29" s="628"/>
      <c r="Z29" s="227" t="s">
        <v>187</v>
      </c>
      <c r="AA29" s="751">
        <v>0</v>
      </c>
      <c r="AB29" s="751">
        <v>0</v>
      </c>
      <c r="AC29" s="752">
        <v>0</v>
      </c>
      <c r="AD29" s="751">
        <v>0</v>
      </c>
      <c r="AE29" s="752">
        <v>0</v>
      </c>
      <c r="AF29" s="751">
        <v>0</v>
      </c>
      <c r="AG29" s="752">
        <v>0</v>
      </c>
      <c r="AH29" s="751">
        <v>0</v>
      </c>
      <c r="AI29" s="752">
        <v>0</v>
      </c>
      <c r="AJ29" s="751">
        <v>0</v>
      </c>
      <c r="AK29" s="752">
        <v>0</v>
      </c>
      <c r="AL29" s="751">
        <v>0</v>
      </c>
      <c r="AM29" s="752">
        <v>0</v>
      </c>
      <c r="AN29" s="751">
        <v>0</v>
      </c>
      <c r="AO29" s="752">
        <v>0</v>
      </c>
      <c r="AP29" s="751">
        <v>0</v>
      </c>
      <c r="AQ29" s="752">
        <v>0</v>
      </c>
    </row>
    <row r="30" spans="1:43" ht="1.5" customHeight="1" x14ac:dyDescent="0.25">
      <c r="A30" s="17"/>
      <c r="B30" s="1"/>
      <c r="C30" s="2"/>
      <c r="D30" s="64"/>
      <c r="E30" s="30"/>
      <c r="F30" s="78"/>
      <c r="G30" s="64"/>
      <c r="H30" s="78"/>
      <c r="I30" s="64"/>
      <c r="J30" s="78"/>
      <c r="K30" s="64"/>
      <c r="L30" s="78"/>
      <c r="M30" s="64"/>
      <c r="N30" s="78"/>
      <c r="O30" s="64"/>
      <c r="P30" s="78"/>
      <c r="Q30" s="64"/>
      <c r="R30" s="78"/>
      <c r="S30" s="64"/>
      <c r="T30" s="78"/>
      <c r="X30" s="221"/>
      <c r="Y30" s="222"/>
      <c r="Z30" s="2"/>
      <c r="AA30" s="205"/>
      <c r="AB30" s="206"/>
      <c r="AC30" s="215"/>
      <c r="AD30" s="205"/>
      <c r="AE30" s="215"/>
      <c r="AF30" s="205"/>
      <c r="AG30" s="215"/>
      <c r="AH30" s="205"/>
      <c r="AI30" s="215"/>
      <c r="AJ30" s="205"/>
      <c r="AK30" s="215"/>
      <c r="AL30" s="205"/>
      <c r="AM30" s="215"/>
      <c r="AN30" s="205"/>
      <c r="AO30" s="215"/>
      <c r="AP30" s="205"/>
      <c r="AQ30" s="215"/>
    </row>
    <row r="31" spans="1:43" ht="11.25" customHeight="1" x14ac:dyDescent="0.25">
      <c r="A31" s="629" t="s">
        <v>12</v>
      </c>
      <c r="B31" s="630" t="s">
        <v>13</v>
      </c>
      <c r="C31" s="35" t="s">
        <v>14</v>
      </c>
      <c r="D31" s="633">
        <v>406.49789777520004</v>
      </c>
      <c r="E31" s="818" t="s">
        <v>63</v>
      </c>
      <c r="F31" s="739">
        <v>442.54204634640007</v>
      </c>
      <c r="G31" s="633">
        <v>490.60091110799999</v>
      </c>
      <c r="H31" s="739">
        <v>509.62421174280007</v>
      </c>
      <c r="I31" s="633">
        <v>576.70637713920007</v>
      </c>
      <c r="J31" s="739">
        <v>610.74807301200019</v>
      </c>
      <c r="K31" s="633">
        <v>677.83023840840008</v>
      </c>
      <c r="L31" s="739">
        <v>768.94183618559998</v>
      </c>
      <c r="M31" s="633">
        <v>926.13437300999999</v>
      </c>
      <c r="N31" s="739">
        <v>997.22144380320015</v>
      </c>
      <c r="O31" s="633">
        <v>1104.3526631676002</v>
      </c>
      <c r="P31" s="739">
        <v>1176.4409603100003</v>
      </c>
      <c r="Q31" s="633">
        <v>1651.813218646668</v>
      </c>
      <c r="R31" s="739">
        <v>1900.5178437879479</v>
      </c>
      <c r="S31" s="633">
        <v>2120.2069293294121</v>
      </c>
      <c r="T31" s="739">
        <v>2337.823476328032</v>
      </c>
      <c r="X31" s="629" t="s">
        <v>12</v>
      </c>
      <c r="Y31" s="630" t="s">
        <v>13</v>
      </c>
      <c r="Z31" s="35" t="s">
        <v>14</v>
      </c>
      <c r="AA31" s="728">
        <v>365.84810799768007</v>
      </c>
      <c r="AB31" s="814" t="s">
        <v>63</v>
      </c>
      <c r="AC31" s="729">
        <v>398.28784171176005</v>
      </c>
      <c r="AD31" s="728">
        <v>441.5408199972</v>
      </c>
      <c r="AE31" s="729">
        <v>458.66179056852008</v>
      </c>
      <c r="AF31" s="728">
        <v>519.0357394252801</v>
      </c>
      <c r="AG31" s="729">
        <v>549.67326571080014</v>
      </c>
      <c r="AH31" s="728">
        <v>610.0472145675601</v>
      </c>
      <c r="AI31" s="729">
        <v>692.04765256704002</v>
      </c>
      <c r="AJ31" s="728">
        <v>833.52093570900001</v>
      </c>
      <c r="AK31" s="729">
        <v>897.4992994228802</v>
      </c>
      <c r="AL31" s="728">
        <v>993.91739685084019</v>
      </c>
      <c r="AM31" s="729">
        <v>1058.7968642790004</v>
      </c>
      <c r="AN31" s="728">
        <v>1486.6318967820011</v>
      </c>
      <c r="AO31" s="729">
        <v>1710.4660594091531</v>
      </c>
      <c r="AP31" s="728">
        <v>1908.186236396471</v>
      </c>
      <c r="AQ31" s="729">
        <v>2104.041128695229</v>
      </c>
    </row>
    <row r="32" spans="1:43" ht="9.75" customHeight="1" x14ac:dyDescent="0.25">
      <c r="A32" s="629"/>
      <c r="B32" s="630"/>
      <c r="C32" s="36" t="s">
        <v>181</v>
      </c>
      <c r="D32" s="633"/>
      <c r="E32" s="818"/>
      <c r="F32" s="739"/>
      <c r="G32" s="633"/>
      <c r="H32" s="739"/>
      <c r="I32" s="633"/>
      <c r="J32" s="739"/>
      <c r="K32" s="633"/>
      <c r="L32" s="739"/>
      <c r="M32" s="633"/>
      <c r="N32" s="739"/>
      <c r="O32" s="633"/>
      <c r="P32" s="739"/>
      <c r="Q32" s="633"/>
      <c r="R32" s="739"/>
      <c r="S32" s="633"/>
      <c r="T32" s="739"/>
      <c r="X32" s="629"/>
      <c r="Y32" s="630"/>
      <c r="Z32" s="228" t="s">
        <v>181</v>
      </c>
      <c r="AA32" s="728">
        <v>0</v>
      </c>
      <c r="AB32" s="814"/>
      <c r="AC32" s="729">
        <v>0</v>
      </c>
      <c r="AD32" s="728">
        <v>0</v>
      </c>
      <c r="AE32" s="729">
        <v>0</v>
      </c>
      <c r="AF32" s="728">
        <v>0</v>
      </c>
      <c r="AG32" s="729">
        <v>0</v>
      </c>
      <c r="AH32" s="728">
        <v>0</v>
      </c>
      <c r="AI32" s="729">
        <v>0</v>
      </c>
      <c r="AJ32" s="728">
        <v>0</v>
      </c>
      <c r="AK32" s="729">
        <v>0</v>
      </c>
      <c r="AL32" s="728">
        <v>0</v>
      </c>
      <c r="AM32" s="729">
        <v>0</v>
      </c>
      <c r="AN32" s="728">
        <v>0</v>
      </c>
      <c r="AO32" s="729">
        <v>0</v>
      </c>
      <c r="AP32" s="728">
        <v>0</v>
      </c>
      <c r="AQ32" s="729">
        <v>0</v>
      </c>
    </row>
    <row r="33" spans="1:43" ht="11.25" customHeight="1" x14ac:dyDescent="0.25">
      <c r="A33" s="629"/>
      <c r="B33" s="630"/>
      <c r="C33" s="35" t="s">
        <v>16</v>
      </c>
      <c r="D33" s="633">
        <v>324.09967525320002</v>
      </c>
      <c r="E33" s="818"/>
      <c r="F33" s="739">
        <v>352.83757749240004</v>
      </c>
      <c r="G33" s="633">
        <v>391.15478047800002</v>
      </c>
      <c r="H33" s="739">
        <v>406.32200665980002</v>
      </c>
      <c r="I33" s="633">
        <v>459.8064358272</v>
      </c>
      <c r="J33" s="739">
        <v>486.9477879420001</v>
      </c>
      <c r="K33" s="633">
        <v>540.43221710940009</v>
      </c>
      <c r="L33" s="739">
        <v>613.07524776959997</v>
      </c>
      <c r="M33" s="633">
        <v>738.40443253499996</v>
      </c>
      <c r="N33" s="739">
        <v>795.08196195120001</v>
      </c>
      <c r="O33" s="633">
        <v>880.4973936066001</v>
      </c>
      <c r="P33" s="739">
        <v>937.97319808500015</v>
      </c>
      <c r="Q33" s="633">
        <v>1316.9862148669379</v>
      </c>
      <c r="R33" s="739">
        <v>1515.277740317418</v>
      </c>
      <c r="S33" s="633">
        <v>1690.435254465342</v>
      </c>
      <c r="T33" s="739">
        <v>1863.9403392345121</v>
      </c>
      <c r="X33" s="629"/>
      <c r="Y33" s="630"/>
      <c r="Z33" s="35" t="s">
        <v>16</v>
      </c>
      <c r="AA33" s="728">
        <v>291.68970772788003</v>
      </c>
      <c r="AB33" s="814"/>
      <c r="AC33" s="729">
        <v>317.55381974316003</v>
      </c>
      <c r="AD33" s="728">
        <v>352.03930243020005</v>
      </c>
      <c r="AE33" s="729">
        <v>365.68980599382002</v>
      </c>
      <c r="AF33" s="728">
        <v>413.82579224448</v>
      </c>
      <c r="AG33" s="729">
        <v>438.25300914780013</v>
      </c>
      <c r="AH33" s="728">
        <v>486.38899539846011</v>
      </c>
      <c r="AI33" s="729">
        <v>551.76772299263996</v>
      </c>
      <c r="AJ33" s="728">
        <v>664.56398928149997</v>
      </c>
      <c r="AK33" s="729">
        <v>715.57376575607998</v>
      </c>
      <c r="AL33" s="728">
        <v>792.44765424594016</v>
      </c>
      <c r="AM33" s="729">
        <v>844.17587827650016</v>
      </c>
      <c r="AN33" s="728">
        <v>1185.2875933802441</v>
      </c>
      <c r="AO33" s="729">
        <v>1363.7499662856762</v>
      </c>
      <c r="AP33" s="728">
        <v>1521.3917290188078</v>
      </c>
      <c r="AQ33" s="729">
        <v>1677.5463053110609</v>
      </c>
    </row>
    <row r="34" spans="1:43" ht="11.25" customHeight="1" x14ac:dyDescent="0.25">
      <c r="A34" s="629"/>
      <c r="B34" s="630"/>
      <c r="C34" s="37" t="s">
        <v>68</v>
      </c>
      <c r="D34" s="633"/>
      <c r="E34" s="818"/>
      <c r="F34" s="739"/>
      <c r="G34" s="633"/>
      <c r="H34" s="739"/>
      <c r="I34" s="633"/>
      <c r="J34" s="739"/>
      <c r="K34" s="633"/>
      <c r="L34" s="739"/>
      <c r="M34" s="633"/>
      <c r="N34" s="739"/>
      <c r="O34" s="633"/>
      <c r="P34" s="739"/>
      <c r="Q34" s="633"/>
      <c r="R34" s="739"/>
      <c r="S34" s="633"/>
      <c r="T34" s="739"/>
      <c r="X34" s="629"/>
      <c r="Y34" s="630"/>
      <c r="Z34" s="37" t="s">
        <v>68</v>
      </c>
      <c r="AA34" s="728">
        <v>0</v>
      </c>
      <c r="AB34" s="814"/>
      <c r="AC34" s="729">
        <v>0</v>
      </c>
      <c r="AD34" s="728">
        <v>0</v>
      </c>
      <c r="AE34" s="729">
        <v>0</v>
      </c>
      <c r="AF34" s="728">
        <v>0</v>
      </c>
      <c r="AG34" s="729">
        <v>0</v>
      </c>
      <c r="AH34" s="728">
        <v>0</v>
      </c>
      <c r="AI34" s="729">
        <v>0</v>
      </c>
      <c r="AJ34" s="728">
        <v>0</v>
      </c>
      <c r="AK34" s="729">
        <v>0</v>
      </c>
      <c r="AL34" s="728">
        <v>0</v>
      </c>
      <c r="AM34" s="729">
        <v>0</v>
      </c>
      <c r="AN34" s="728">
        <v>0</v>
      </c>
      <c r="AO34" s="729">
        <v>0</v>
      </c>
      <c r="AP34" s="728">
        <v>0</v>
      </c>
      <c r="AQ34" s="729">
        <v>0</v>
      </c>
    </row>
    <row r="35" spans="1:43" ht="1.5" customHeight="1" x14ac:dyDescent="0.25">
      <c r="A35" s="17"/>
      <c r="B35" s="1"/>
      <c r="C35" s="2"/>
      <c r="D35" s="64"/>
      <c r="E35" s="30"/>
      <c r="F35" s="78"/>
      <c r="G35" s="64"/>
      <c r="H35" s="78"/>
      <c r="I35" s="64"/>
      <c r="J35" s="78"/>
      <c r="K35" s="64"/>
      <c r="L35" s="78"/>
      <c r="M35" s="64"/>
      <c r="N35" s="78"/>
      <c r="O35" s="64"/>
      <c r="P35" s="78"/>
      <c r="Q35" s="64"/>
      <c r="R35" s="78"/>
      <c r="S35" s="64"/>
      <c r="T35" s="78"/>
      <c r="X35" s="221"/>
      <c r="Y35" s="222"/>
      <c r="Z35" s="2"/>
      <c r="AA35" s="205"/>
      <c r="AB35" s="206"/>
      <c r="AC35" s="215"/>
      <c r="AD35" s="205"/>
      <c r="AE35" s="215"/>
      <c r="AF35" s="205"/>
      <c r="AG35" s="215"/>
      <c r="AH35" s="205"/>
      <c r="AI35" s="215"/>
      <c r="AJ35" s="205"/>
      <c r="AK35" s="215"/>
      <c r="AL35" s="205"/>
      <c r="AM35" s="215"/>
      <c r="AN35" s="205"/>
      <c r="AO35" s="215"/>
      <c r="AP35" s="205"/>
      <c r="AQ35" s="215"/>
    </row>
    <row r="36" spans="1:43" ht="28.5" customHeight="1" x14ac:dyDescent="0.25">
      <c r="A36" s="812" t="s">
        <v>64</v>
      </c>
      <c r="B36" s="813" t="s">
        <v>18</v>
      </c>
      <c r="C36" s="38" t="s">
        <v>65</v>
      </c>
      <c r="D36" s="744">
        <v>2856.4717140960001</v>
      </c>
      <c r="E36" s="741">
        <v>1.45</v>
      </c>
      <c r="F36" s="816">
        <v>2996.3409657720008</v>
      </c>
      <c r="G36" s="744">
        <v>3125.1314648399998</v>
      </c>
      <c r="H36" s="816">
        <v>3278.3875425840001</v>
      </c>
      <c r="I36" s="744">
        <v>3560.4341193960013</v>
      </c>
      <c r="J36" s="816">
        <v>3702.1498298400002</v>
      </c>
      <c r="K36" s="744">
        <v>3984.1964066520013</v>
      </c>
      <c r="L36" s="816">
        <v>4246.3935517080008</v>
      </c>
      <c r="M36" s="744">
        <v>5015.4436285800002</v>
      </c>
      <c r="N36" s="816">
        <v>5319.1860959160003</v>
      </c>
      <c r="O36" s="744">
        <v>5765.1058883880023</v>
      </c>
      <c r="P36" s="816">
        <v>6125.6269628400014</v>
      </c>
      <c r="Q36" s="744">
        <v>8272.3660879860017</v>
      </c>
      <c r="R36" s="816">
        <v>9223.2923535060017</v>
      </c>
      <c r="S36" s="633">
        <v>10127.595535134002</v>
      </c>
      <c r="T36" s="739">
        <v>11033.514368184002</v>
      </c>
      <c r="X36" s="812" t="s">
        <v>64</v>
      </c>
      <c r="Y36" s="813" t="s">
        <v>18</v>
      </c>
      <c r="Z36" s="38" t="s">
        <v>65</v>
      </c>
      <c r="AA36" s="751">
        <v>2570.8245426864</v>
      </c>
      <c r="AB36" s="751">
        <v>1.3049999999999999</v>
      </c>
      <c r="AC36" s="752">
        <v>2696.7068691948007</v>
      </c>
      <c r="AD36" s="751">
        <v>2812.6183183559997</v>
      </c>
      <c r="AE36" s="752">
        <v>2950.5487883256001</v>
      </c>
      <c r="AF36" s="751">
        <v>3204.3907074564013</v>
      </c>
      <c r="AG36" s="752">
        <v>3331.9348468560001</v>
      </c>
      <c r="AH36" s="751">
        <v>3585.7767659868014</v>
      </c>
      <c r="AI36" s="752">
        <v>3821.7541965372006</v>
      </c>
      <c r="AJ36" s="751">
        <v>4513.8992657220006</v>
      </c>
      <c r="AK36" s="752">
        <v>4787.2674863244001</v>
      </c>
      <c r="AL36" s="751">
        <v>5188.5952995492025</v>
      </c>
      <c r="AM36" s="752">
        <v>5513.0642665560017</v>
      </c>
      <c r="AN36" s="751">
        <v>7445.1294791874016</v>
      </c>
      <c r="AO36" s="752">
        <v>8300.9631181554014</v>
      </c>
      <c r="AP36" s="751">
        <v>9114.8359816206012</v>
      </c>
      <c r="AQ36" s="752">
        <v>9930.1629313656013</v>
      </c>
    </row>
    <row r="37" spans="1:43" ht="9" customHeight="1" x14ac:dyDescent="0.25">
      <c r="A37" s="812"/>
      <c r="B37" s="813"/>
      <c r="C37" s="37" t="s">
        <v>187</v>
      </c>
      <c r="D37" s="744"/>
      <c r="E37" s="741"/>
      <c r="F37" s="816"/>
      <c r="G37" s="744"/>
      <c r="H37" s="816"/>
      <c r="I37" s="744"/>
      <c r="J37" s="816"/>
      <c r="K37" s="744"/>
      <c r="L37" s="816"/>
      <c r="M37" s="744"/>
      <c r="N37" s="816"/>
      <c r="O37" s="744"/>
      <c r="P37" s="816"/>
      <c r="Q37" s="744"/>
      <c r="R37" s="816"/>
      <c r="S37" s="633"/>
      <c r="T37" s="739"/>
      <c r="X37" s="812"/>
      <c r="Y37" s="813"/>
      <c r="Z37" s="37" t="s">
        <v>187</v>
      </c>
      <c r="AA37" s="751">
        <v>0</v>
      </c>
      <c r="AB37" s="751">
        <v>0</v>
      </c>
      <c r="AC37" s="752">
        <v>0</v>
      </c>
      <c r="AD37" s="751">
        <v>0</v>
      </c>
      <c r="AE37" s="752">
        <v>0</v>
      </c>
      <c r="AF37" s="751">
        <v>0</v>
      </c>
      <c r="AG37" s="752">
        <v>0</v>
      </c>
      <c r="AH37" s="751">
        <v>0</v>
      </c>
      <c r="AI37" s="752">
        <v>0</v>
      </c>
      <c r="AJ37" s="751">
        <v>0</v>
      </c>
      <c r="AK37" s="752">
        <v>0</v>
      </c>
      <c r="AL37" s="751">
        <v>0</v>
      </c>
      <c r="AM37" s="752">
        <v>0</v>
      </c>
      <c r="AN37" s="751">
        <v>0</v>
      </c>
      <c r="AO37" s="752">
        <v>0</v>
      </c>
      <c r="AP37" s="751">
        <v>0</v>
      </c>
      <c r="AQ37" s="752">
        <v>0</v>
      </c>
    </row>
    <row r="38" spans="1:43" ht="1.5" customHeight="1" x14ac:dyDescent="0.25">
      <c r="D38" s="65"/>
      <c r="E38" s="39"/>
      <c r="F38" s="79"/>
      <c r="G38" s="65"/>
      <c r="H38" s="79"/>
      <c r="I38" s="65"/>
      <c r="J38" s="79"/>
      <c r="K38" s="65"/>
      <c r="L38" s="79"/>
      <c r="M38" s="65"/>
      <c r="N38" s="79"/>
      <c r="O38" s="65"/>
      <c r="P38" s="79"/>
      <c r="Q38" s="65"/>
      <c r="R38" s="79"/>
      <c r="S38" s="65"/>
      <c r="T38" s="79"/>
      <c r="X38" s="220"/>
      <c r="Y38" s="220"/>
      <c r="Z38" s="7"/>
      <c r="AA38" s="211"/>
      <c r="AB38" s="212"/>
      <c r="AC38" s="216"/>
      <c r="AD38" s="211"/>
      <c r="AE38" s="216"/>
      <c r="AF38" s="211"/>
      <c r="AG38" s="216"/>
      <c r="AH38" s="211"/>
      <c r="AI38" s="216"/>
      <c r="AJ38" s="211"/>
      <c r="AK38" s="216"/>
      <c r="AL38" s="211"/>
      <c r="AM38" s="216"/>
      <c r="AN38" s="211"/>
      <c r="AO38" s="216"/>
      <c r="AP38" s="211"/>
      <c r="AQ38" s="216"/>
    </row>
    <row r="39" spans="1:43" ht="11.25" customHeight="1" x14ac:dyDescent="0.25">
      <c r="A39" s="629" t="s">
        <v>66</v>
      </c>
      <c r="B39" s="630" t="s">
        <v>24</v>
      </c>
      <c r="C39" s="35" t="s">
        <v>67</v>
      </c>
      <c r="D39" s="633">
        <v>668.54541600000005</v>
      </c>
      <c r="E39" s="741">
        <v>0.3</v>
      </c>
      <c r="F39" s="739">
        <v>704.36034900000016</v>
      </c>
      <c r="G39" s="633">
        <v>740.17528200000004</v>
      </c>
      <c r="H39" s="739">
        <v>775.51268256000014</v>
      </c>
      <c r="I39" s="633">
        <v>846.66501612000013</v>
      </c>
      <c r="J39" s="739">
        <v>882.47994912000013</v>
      </c>
      <c r="K39" s="633">
        <v>953.63228268000012</v>
      </c>
      <c r="L39" s="739">
        <v>1025.2621486800001</v>
      </c>
      <c r="M39" s="633">
        <v>1214.3649949200001</v>
      </c>
      <c r="N39" s="739">
        <v>1290.7701853200003</v>
      </c>
      <c r="O39" s="633">
        <v>1403.4678411600003</v>
      </c>
      <c r="P39" s="739">
        <v>1491.8113425600002</v>
      </c>
      <c r="Q39" s="633">
        <v>1977.9393664800004</v>
      </c>
      <c r="R39" s="739">
        <v>2214.7954567200004</v>
      </c>
      <c r="S39" s="633">
        <v>2437.3255737600002</v>
      </c>
      <c r="T39" s="739">
        <v>2659.8556908000005</v>
      </c>
      <c r="X39" s="629" t="s">
        <v>66</v>
      </c>
      <c r="Y39" s="630" t="s">
        <v>24</v>
      </c>
      <c r="Z39" s="35" t="s">
        <v>67</v>
      </c>
      <c r="AA39" s="728">
        <v>601.6908744000001</v>
      </c>
      <c r="AB39" s="728">
        <v>0.27</v>
      </c>
      <c r="AC39" s="729">
        <v>633.92431410000017</v>
      </c>
      <c r="AD39" s="728">
        <v>666.15775380000002</v>
      </c>
      <c r="AE39" s="729">
        <v>697.96141430400019</v>
      </c>
      <c r="AF39" s="728">
        <v>761.99851450800008</v>
      </c>
      <c r="AG39" s="729">
        <v>794.23195420800016</v>
      </c>
      <c r="AH39" s="728">
        <v>858.26905441200017</v>
      </c>
      <c r="AI39" s="729">
        <v>922.7359338120001</v>
      </c>
      <c r="AJ39" s="728">
        <v>1092.9284954280001</v>
      </c>
      <c r="AK39" s="729">
        <v>1161.6931667880003</v>
      </c>
      <c r="AL39" s="728">
        <v>1263.1210570440003</v>
      </c>
      <c r="AM39" s="729">
        <v>1342.6302083040002</v>
      </c>
      <c r="AN39" s="728">
        <v>1780.1454298320004</v>
      </c>
      <c r="AO39" s="729">
        <v>1993.3159110480003</v>
      </c>
      <c r="AP39" s="728">
        <v>2193.5930163840003</v>
      </c>
      <c r="AQ39" s="729">
        <v>2393.8701217200005</v>
      </c>
    </row>
    <row r="40" spans="1:43" ht="9.75" customHeight="1" x14ac:dyDescent="0.25">
      <c r="A40" s="629"/>
      <c r="B40" s="630"/>
      <c r="C40" s="36" t="s">
        <v>106</v>
      </c>
      <c r="D40" s="633"/>
      <c r="E40" s="741"/>
      <c r="F40" s="739"/>
      <c r="G40" s="633"/>
      <c r="H40" s="739"/>
      <c r="I40" s="633"/>
      <c r="J40" s="739"/>
      <c r="K40" s="633"/>
      <c r="L40" s="739"/>
      <c r="M40" s="633"/>
      <c r="N40" s="739"/>
      <c r="O40" s="633"/>
      <c r="P40" s="739"/>
      <c r="Q40" s="633"/>
      <c r="R40" s="739"/>
      <c r="S40" s="633"/>
      <c r="T40" s="739"/>
      <c r="X40" s="629"/>
      <c r="Y40" s="630"/>
      <c r="Z40" s="228" t="s">
        <v>106</v>
      </c>
      <c r="AA40" s="728">
        <v>0</v>
      </c>
      <c r="AB40" s="728">
        <v>0</v>
      </c>
      <c r="AC40" s="729">
        <v>0</v>
      </c>
      <c r="AD40" s="728">
        <v>0</v>
      </c>
      <c r="AE40" s="729">
        <v>0</v>
      </c>
      <c r="AF40" s="728">
        <v>0</v>
      </c>
      <c r="AG40" s="729">
        <v>0</v>
      </c>
      <c r="AH40" s="728">
        <v>0</v>
      </c>
      <c r="AI40" s="729">
        <v>0</v>
      </c>
      <c r="AJ40" s="728">
        <v>0</v>
      </c>
      <c r="AK40" s="729">
        <v>0</v>
      </c>
      <c r="AL40" s="728">
        <v>0</v>
      </c>
      <c r="AM40" s="729">
        <v>0</v>
      </c>
      <c r="AN40" s="728">
        <v>0</v>
      </c>
      <c r="AO40" s="729">
        <v>0</v>
      </c>
      <c r="AP40" s="728">
        <v>0</v>
      </c>
      <c r="AQ40" s="729">
        <v>0</v>
      </c>
    </row>
    <row r="41" spans="1:43" ht="11.25" customHeight="1" x14ac:dyDescent="0.25">
      <c r="A41" s="629"/>
      <c r="B41" s="630"/>
      <c r="C41" s="35" t="s">
        <v>69</v>
      </c>
      <c r="D41" s="633">
        <v>1058.530242</v>
      </c>
      <c r="E41" s="741">
        <v>0.5</v>
      </c>
      <c r="F41" s="739">
        <v>1115.2372192500002</v>
      </c>
      <c r="G41" s="633">
        <v>1171.9441965000001</v>
      </c>
      <c r="H41" s="739">
        <v>1227.8950807200001</v>
      </c>
      <c r="I41" s="633">
        <v>1340.5529421900003</v>
      </c>
      <c r="J41" s="739">
        <v>1397.2599194400002</v>
      </c>
      <c r="K41" s="633">
        <v>1509.9177809100001</v>
      </c>
      <c r="L41" s="739">
        <v>1623.3317354100002</v>
      </c>
      <c r="M41" s="633">
        <v>1922.7445752900003</v>
      </c>
      <c r="N41" s="739">
        <v>2043.7194600900004</v>
      </c>
      <c r="O41" s="633">
        <v>2222.1574151700006</v>
      </c>
      <c r="P41" s="739">
        <v>2362.0346257200003</v>
      </c>
      <c r="Q41" s="633">
        <v>3131.7373302600004</v>
      </c>
      <c r="R41" s="739">
        <v>3506.7594731400004</v>
      </c>
      <c r="S41" s="633">
        <v>3859.0988251200006</v>
      </c>
      <c r="T41" s="739">
        <v>4211.4381771000008</v>
      </c>
      <c r="X41" s="629"/>
      <c r="Y41" s="630"/>
      <c r="Z41" s="35" t="s">
        <v>69</v>
      </c>
      <c r="AA41" s="728">
        <v>952.67721780000011</v>
      </c>
      <c r="AB41" s="728">
        <v>0.45</v>
      </c>
      <c r="AC41" s="729">
        <v>1003.7134973250002</v>
      </c>
      <c r="AD41" s="728">
        <v>1054.7497768500002</v>
      </c>
      <c r="AE41" s="729">
        <v>1105.1055726480001</v>
      </c>
      <c r="AF41" s="728">
        <v>1206.4976479710003</v>
      </c>
      <c r="AG41" s="729">
        <v>1257.5339274960002</v>
      </c>
      <c r="AH41" s="728">
        <v>1358.9260028190001</v>
      </c>
      <c r="AI41" s="729">
        <v>1460.9985618690002</v>
      </c>
      <c r="AJ41" s="728">
        <v>1730.4701177610002</v>
      </c>
      <c r="AK41" s="729">
        <v>1839.3475140810003</v>
      </c>
      <c r="AL41" s="728">
        <v>1999.9416736530006</v>
      </c>
      <c r="AM41" s="729">
        <v>2125.8311631480005</v>
      </c>
      <c r="AN41" s="728">
        <v>2818.5635972340006</v>
      </c>
      <c r="AO41" s="729">
        <v>3156.0835258260004</v>
      </c>
      <c r="AP41" s="728">
        <v>3473.1889426080006</v>
      </c>
      <c r="AQ41" s="729">
        <v>3790.2943593900009</v>
      </c>
    </row>
    <row r="42" spans="1:43" ht="11.25" customHeight="1" x14ac:dyDescent="0.25">
      <c r="A42" s="629"/>
      <c r="B42" s="630"/>
      <c r="C42" s="36" t="s">
        <v>188</v>
      </c>
      <c r="D42" s="633"/>
      <c r="E42" s="741"/>
      <c r="F42" s="739"/>
      <c r="G42" s="633"/>
      <c r="H42" s="739"/>
      <c r="I42" s="633"/>
      <c r="J42" s="739"/>
      <c r="K42" s="633"/>
      <c r="L42" s="739"/>
      <c r="M42" s="633"/>
      <c r="N42" s="739"/>
      <c r="O42" s="633"/>
      <c r="P42" s="739"/>
      <c r="Q42" s="633"/>
      <c r="R42" s="739"/>
      <c r="S42" s="633"/>
      <c r="T42" s="739"/>
      <c r="X42" s="629"/>
      <c r="Y42" s="630"/>
      <c r="Z42" s="228" t="s">
        <v>188</v>
      </c>
      <c r="AA42" s="728">
        <v>0</v>
      </c>
      <c r="AB42" s="728">
        <v>0</v>
      </c>
      <c r="AC42" s="729">
        <v>0</v>
      </c>
      <c r="AD42" s="728">
        <v>0</v>
      </c>
      <c r="AE42" s="729">
        <v>0</v>
      </c>
      <c r="AF42" s="728">
        <v>0</v>
      </c>
      <c r="AG42" s="729">
        <v>0</v>
      </c>
      <c r="AH42" s="728">
        <v>0</v>
      </c>
      <c r="AI42" s="729">
        <v>0</v>
      </c>
      <c r="AJ42" s="728">
        <v>0</v>
      </c>
      <c r="AK42" s="729">
        <v>0</v>
      </c>
      <c r="AL42" s="728">
        <v>0</v>
      </c>
      <c r="AM42" s="729">
        <v>0</v>
      </c>
      <c r="AN42" s="728">
        <v>0</v>
      </c>
      <c r="AO42" s="729">
        <v>0</v>
      </c>
      <c r="AP42" s="728">
        <v>0</v>
      </c>
      <c r="AQ42" s="729">
        <v>0</v>
      </c>
    </row>
    <row r="43" spans="1:43" ht="1.5" customHeight="1" x14ac:dyDescent="0.25">
      <c r="A43" s="17"/>
      <c r="B43" s="1"/>
      <c r="C43" s="2"/>
      <c r="D43" s="64"/>
      <c r="E43" s="30"/>
      <c r="F43" s="78"/>
      <c r="G43" s="64"/>
      <c r="H43" s="78"/>
      <c r="I43" s="64"/>
      <c r="J43" s="78"/>
      <c r="K43" s="64"/>
      <c r="L43" s="78"/>
      <c r="M43" s="64"/>
      <c r="N43" s="78"/>
      <c r="O43" s="64"/>
      <c r="P43" s="78"/>
      <c r="Q43" s="64"/>
      <c r="R43" s="78"/>
      <c r="S43" s="64"/>
      <c r="T43" s="78"/>
      <c r="X43" s="221"/>
      <c r="Y43" s="222"/>
      <c r="Z43" s="2"/>
      <c r="AA43" s="205"/>
      <c r="AB43" s="206"/>
      <c r="AC43" s="215"/>
      <c r="AD43" s="205"/>
      <c r="AE43" s="215"/>
      <c r="AF43" s="205"/>
      <c r="AG43" s="215"/>
      <c r="AH43" s="205"/>
      <c r="AI43" s="215"/>
      <c r="AJ43" s="205"/>
      <c r="AK43" s="215"/>
      <c r="AL43" s="205"/>
      <c r="AM43" s="215"/>
      <c r="AN43" s="205"/>
      <c r="AO43" s="215"/>
      <c r="AP43" s="205"/>
      <c r="AQ43" s="215"/>
    </row>
    <row r="44" spans="1:43" ht="11.25" customHeight="1" x14ac:dyDescent="0.25">
      <c r="A44" s="629" t="s">
        <v>23</v>
      </c>
      <c r="B44" s="630" t="s">
        <v>24</v>
      </c>
      <c r="C44" s="35" t="s">
        <v>70</v>
      </c>
      <c r="D44" s="633">
        <v>557.12118000000009</v>
      </c>
      <c r="E44" s="741">
        <v>0.25</v>
      </c>
      <c r="F44" s="739">
        <v>586.96695750000015</v>
      </c>
      <c r="G44" s="633">
        <v>616.81273500000009</v>
      </c>
      <c r="H44" s="739">
        <v>646.2605688000001</v>
      </c>
      <c r="I44" s="633">
        <v>705.55418010000017</v>
      </c>
      <c r="J44" s="739">
        <v>735.39995760000011</v>
      </c>
      <c r="K44" s="633">
        <v>794.69356890000017</v>
      </c>
      <c r="L44" s="739">
        <v>854.38512390000017</v>
      </c>
      <c r="M44" s="633">
        <v>1011.9708291000002</v>
      </c>
      <c r="N44" s="739">
        <v>1075.6418211000002</v>
      </c>
      <c r="O44" s="633">
        <v>1169.5565343000003</v>
      </c>
      <c r="P44" s="739">
        <v>1243.1761188000003</v>
      </c>
      <c r="Q44" s="633">
        <v>1648.2828054000004</v>
      </c>
      <c r="R44" s="739">
        <v>1845.6628806000003</v>
      </c>
      <c r="S44" s="633">
        <v>2031.1046448000004</v>
      </c>
      <c r="T44" s="739">
        <v>2216.5464090000005</v>
      </c>
      <c r="X44" s="629" t="s">
        <v>23</v>
      </c>
      <c r="Y44" s="630" t="s">
        <v>24</v>
      </c>
      <c r="Z44" s="35" t="s">
        <v>70</v>
      </c>
      <c r="AA44" s="728">
        <v>501.40906200000012</v>
      </c>
      <c r="AB44" s="728">
        <v>0.22500000000000001</v>
      </c>
      <c r="AC44" s="729">
        <v>528.27026175000015</v>
      </c>
      <c r="AD44" s="728">
        <v>555.13146150000011</v>
      </c>
      <c r="AE44" s="729">
        <v>581.63451192000014</v>
      </c>
      <c r="AF44" s="728">
        <v>634.99876209000013</v>
      </c>
      <c r="AG44" s="729">
        <v>661.8599618400001</v>
      </c>
      <c r="AH44" s="728">
        <v>715.2242120100002</v>
      </c>
      <c r="AI44" s="729">
        <v>768.94661151000014</v>
      </c>
      <c r="AJ44" s="728">
        <v>910.77374619000022</v>
      </c>
      <c r="AK44" s="729">
        <v>968.0776389900002</v>
      </c>
      <c r="AL44" s="728">
        <v>1052.6008808700003</v>
      </c>
      <c r="AM44" s="729">
        <v>1118.8585069200003</v>
      </c>
      <c r="AN44" s="728">
        <v>1483.4545248600004</v>
      </c>
      <c r="AO44" s="729">
        <v>1661.0965925400003</v>
      </c>
      <c r="AP44" s="728">
        <v>1827.9941803200004</v>
      </c>
      <c r="AQ44" s="729">
        <v>1994.8917681000005</v>
      </c>
    </row>
    <row r="45" spans="1:43" ht="9.75" customHeight="1" x14ac:dyDescent="0.25">
      <c r="A45" s="629"/>
      <c r="B45" s="630"/>
      <c r="C45" s="37" t="s">
        <v>68</v>
      </c>
      <c r="D45" s="633"/>
      <c r="E45" s="741"/>
      <c r="F45" s="739"/>
      <c r="G45" s="633"/>
      <c r="H45" s="739"/>
      <c r="I45" s="633"/>
      <c r="J45" s="739"/>
      <c r="K45" s="633"/>
      <c r="L45" s="739"/>
      <c r="M45" s="633"/>
      <c r="N45" s="739"/>
      <c r="O45" s="633"/>
      <c r="P45" s="739"/>
      <c r="Q45" s="633"/>
      <c r="R45" s="739"/>
      <c r="S45" s="633"/>
      <c r="T45" s="739"/>
      <c r="X45" s="629"/>
      <c r="Y45" s="630"/>
      <c r="Z45" s="37" t="s">
        <v>68</v>
      </c>
      <c r="AA45" s="728">
        <v>0</v>
      </c>
      <c r="AB45" s="728">
        <v>0</v>
      </c>
      <c r="AC45" s="729">
        <v>0</v>
      </c>
      <c r="AD45" s="728">
        <v>0</v>
      </c>
      <c r="AE45" s="729">
        <v>0</v>
      </c>
      <c r="AF45" s="728">
        <v>0</v>
      </c>
      <c r="AG45" s="729">
        <v>0</v>
      </c>
      <c r="AH45" s="728">
        <v>0</v>
      </c>
      <c r="AI45" s="729">
        <v>0</v>
      </c>
      <c r="AJ45" s="728">
        <v>0</v>
      </c>
      <c r="AK45" s="729">
        <v>0</v>
      </c>
      <c r="AL45" s="728">
        <v>0</v>
      </c>
      <c r="AM45" s="729">
        <v>0</v>
      </c>
      <c r="AN45" s="728">
        <v>0</v>
      </c>
      <c r="AO45" s="729">
        <v>0</v>
      </c>
      <c r="AP45" s="728">
        <v>0</v>
      </c>
      <c r="AQ45" s="729">
        <v>0</v>
      </c>
    </row>
    <row r="46" spans="1:43" ht="11.25" customHeight="1" x14ac:dyDescent="0.25">
      <c r="A46" s="629"/>
      <c r="B46" s="630"/>
      <c r="C46" s="35" t="s">
        <v>71</v>
      </c>
      <c r="D46" s="633">
        <v>952.67721780000022</v>
      </c>
      <c r="E46" s="741">
        <v>0.45</v>
      </c>
      <c r="F46" s="739">
        <v>1003.7134973250003</v>
      </c>
      <c r="G46" s="633">
        <v>1054.7497768500002</v>
      </c>
      <c r="H46" s="739">
        <v>1105.1055726480001</v>
      </c>
      <c r="I46" s="633">
        <v>1206.4976479710001</v>
      </c>
      <c r="J46" s="739">
        <v>1257.5339274960002</v>
      </c>
      <c r="K46" s="633">
        <v>1358.9260028190004</v>
      </c>
      <c r="L46" s="739">
        <v>1460.9985618690002</v>
      </c>
      <c r="M46" s="633">
        <v>1730.4701177610004</v>
      </c>
      <c r="N46" s="739">
        <v>1839.3475140810003</v>
      </c>
      <c r="O46" s="633">
        <v>1999.9416736530004</v>
      </c>
      <c r="P46" s="739">
        <v>2125.8311631480005</v>
      </c>
      <c r="Q46" s="633">
        <v>2818.5635972340006</v>
      </c>
      <c r="R46" s="739">
        <v>3156.0835258260004</v>
      </c>
      <c r="S46" s="633">
        <v>3473.1889426080006</v>
      </c>
      <c r="T46" s="739">
        <v>3790.2943593900009</v>
      </c>
      <c r="X46" s="629"/>
      <c r="Y46" s="630"/>
      <c r="Z46" s="35" t="s">
        <v>71</v>
      </c>
      <c r="AA46" s="728">
        <v>857.40949602000023</v>
      </c>
      <c r="AB46" s="748">
        <v>0.45</v>
      </c>
      <c r="AC46" s="729">
        <v>903.34214759250028</v>
      </c>
      <c r="AD46" s="728">
        <v>949.27479916500022</v>
      </c>
      <c r="AE46" s="729">
        <v>994.59501538320012</v>
      </c>
      <c r="AF46" s="728">
        <v>1085.8478831739001</v>
      </c>
      <c r="AG46" s="729">
        <v>1131.7805347464002</v>
      </c>
      <c r="AH46" s="728">
        <v>1223.0334025371003</v>
      </c>
      <c r="AI46" s="729">
        <v>1314.8987056821002</v>
      </c>
      <c r="AJ46" s="728">
        <v>1557.4231059849005</v>
      </c>
      <c r="AK46" s="729">
        <v>1655.4127626729003</v>
      </c>
      <c r="AL46" s="728">
        <v>1799.9475062877004</v>
      </c>
      <c r="AM46" s="729">
        <v>1913.2480468332005</v>
      </c>
      <c r="AN46" s="728">
        <v>2536.7072375106004</v>
      </c>
      <c r="AO46" s="729">
        <v>2840.4751732434006</v>
      </c>
      <c r="AP46" s="728">
        <v>3125.8700483472007</v>
      </c>
      <c r="AQ46" s="729">
        <v>3411.2649234510009</v>
      </c>
    </row>
    <row r="47" spans="1:43" ht="11.25" customHeight="1" x14ac:dyDescent="0.25">
      <c r="A47" s="629"/>
      <c r="B47" s="630"/>
      <c r="C47" s="67" t="s">
        <v>182</v>
      </c>
      <c r="D47" s="633"/>
      <c r="E47" s="741"/>
      <c r="F47" s="739"/>
      <c r="G47" s="633"/>
      <c r="H47" s="739"/>
      <c r="I47" s="633"/>
      <c r="J47" s="739"/>
      <c r="K47" s="633"/>
      <c r="L47" s="739"/>
      <c r="M47" s="633"/>
      <c r="N47" s="739"/>
      <c r="O47" s="633"/>
      <c r="P47" s="739"/>
      <c r="Q47" s="633"/>
      <c r="R47" s="739"/>
      <c r="S47" s="633"/>
      <c r="T47" s="739"/>
      <c r="X47" s="629"/>
      <c r="Y47" s="630"/>
      <c r="Z47" s="67" t="s">
        <v>182</v>
      </c>
      <c r="AA47" s="728">
        <v>0</v>
      </c>
      <c r="AB47" s="748"/>
      <c r="AC47" s="729">
        <v>0</v>
      </c>
      <c r="AD47" s="728">
        <v>0</v>
      </c>
      <c r="AE47" s="729">
        <v>0</v>
      </c>
      <c r="AF47" s="728">
        <v>0</v>
      </c>
      <c r="AG47" s="729">
        <v>0</v>
      </c>
      <c r="AH47" s="728">
        <v>0</v>
      </c>
      <c r="AI47" s="729">
        <v>0</v>
      </c>
      <c r="AJ47" s="728">
        <v>0</v>
      </c>
      <c r="AK47" s="729">
        <v>0</v>
      </c>
      <c r="AL47" s="728">
        <v>0</v>
      </c>
      <c r="AM47" s="729">
        <v>0</v>
      </c>
      <c r="AN47" s="728">
        <v>0</v>
      </c>
      <c r="AO47" s="729">
        <v>0</v>
      </c>
      <c r="AP47" s="728">
        <v>0</v>
      </c>
      <c r="AQ47" s="729">
        <v>0</v>
      </c>
    </row>
    <row r="48" spans="1:43" ht="11.25" customHeight="1" x14ac:dyDescent="0.25">
      <c r="A48" s="629"/>
      <c r="B48" s="630"/>
      <c r="C48" s="35" t="s">
        <v>72</v>
      </c>
      <c r="D48" s="744">
        <v>1481.9423388000002</v>
      </c>
      <c r="E48" s="741">
        <v>0.7</v>
      </c>
      <c r="F48" s="816">
        <v>1561.3321069500003</v>
      </c>
      <c r="G48" s="744">
        <v>1640.7218751</v>
      </c>
      <c r="H48" s="816">
        <v>1719.0531130080001</v>
      </c>
      <c r="I48" s="744">
        <v>1876.7741190660004</v>
      </c>
      <c r="J48" s="816">
        <v>1956.1638872160001</v>
      </c>
      <c r="K48" s="744">
        <v>2113.8848932740002</v>
      </c>
      <c r="L48" s="816">
        <v>2272.6644295740002</v>
      </c>
      <c r="M48" s="744">
        <v>2691.8424054060001</v>
      </c>
      <c r="N48" s="816">
        <v>2861.2072441260002</v>
      </c>
      <c r="O48" s="744">
        <v>3111.0203812380005</v>
      </c>
      <c r="P48" s="816">
        <v>3306.8484760080005</v>
      </c>
      <c r="Q48" s="744">
        <v>4384.4322623640001</v>
      </c>
      <c r="R48" s="816">
        <v>4909.4632623960006</v>
      </c>
      <c r="S48" s="633">
        <v>5402.7383551680005</v>
      </c>
      <c r="T48" s="739">
        <v>5896.0134479400003</v>
      </c>
      <c r="X48" s="629"/>
      <c r="Y48" s="630"/>
      <c r="Z48" s="35" t="s">
        <v>72</v>
      </c>
      <c r="AA48" s="728">
        <v>1333.7481049200003</v>
      </c>
      <c r="AB48" s="748">
        <v>0.7</v>
      </c>
      <c r="AC48" s="729">
        <v>1405.1988962550004</v>
      </c>
      <c r="AD48" s="728">
        <v>1476.64968759</v>
      </c>
      <c r="AE48" s="729">
        <v>1547.1478017072002</v>
      </c>
      <c r="AF48" s="728">
        <v>1689.0967071594005</v>
      </c>
      <c r="AG48" s="729">
        <v>1760.5474984944001</v>
      </c>
      <c r="AH48" s="728">
        <v>1902.4964039466001</v>
      </c>
      <c r="AI48" s="729">
        <v>2045.3979866166003</v>
      </c>
      <c r="AJ48" s="728">
        <v>2422.6581648654001</v>
      </c>
      <c r="AK48" s="729">
        <v>2575.0865197134003</v>
      </c>
      <c r="AL48" s="728">
        <v>2799.9183431142005</v>
      </c>
      <c r="AM48" s="729">
        <v>2976.1636284072006</v>
      </c>
      <c r="AN48" s="728">
        <v>3945.9890361276002</v>
      </c>
      <c r="AO48" s="729">
        <v>4418.5169361564003</v>
      </c>
      <c r="AP48" s="728">
        <v>4862.4645196512001</v>
      </c>
      <c r="AQ48" s="729">
        <v>5306.4121031460008</v>
      </c>
    </row>
    <row r="49" spans="1:43" ht="9.75" customHeight="1" x14ac:dyDescent="0.25">
      <c r="A49" s="629"/>
      <c r="B49" s="630"/>
      <c r="C49" s="37" t="s">
        <v>189</v>
      </c>
      <c r="D49" s="744"/>
      <c r="E49" s="741"/>
      <c r="F49" s="816"/>
      <c r="G49" s="744"/>
      <c r="H49" s="816"/>
      <c r="I49" s="744"/>
      <c r="J49" s="816"/>
      <c r="K49" s="744"/>
      <c r="L49" s="816"/>
      <c r="M49" s="744"/>
      <c r="N49" s="816"/>
      <c r="O49" s="744"/>
      <c r="P49" s="816"/>
      <c r="Q49" s="744"/>
      <c r="R49" s="816"/>
      <c r="S49" s="633"/>
      <c r="T49" s="739"/>
      <c r="X49" s="629"/>
      <c r="Y49" s="630"/>
      <c r="Z49" s="37" t="s">
        <v>189</v>
      </c>
      <c r="AA49" s="728">
        <v>0</v>
      </c>
      <c r="AB49" s="748"/>
      <c r="AC49" s="729">
        <v>0</v>
      </c>
      <c r="AD49" s="728">
        <v>0</v>
      </c>
      <c r="AE49" s="729">
        <v>0</v>
      </c>
      <c r="AF49" s="728">
        <v>0</v>
      </c>
      <c r="AG49" s="729">
        <v>0</v>
      </c>
      <c r="AH49" s="728">
        <v>0</v>
      </c>
      <c r="AI49" s="729">
        <v>0</v>
      </c>
      <c r="AJ49" s="728">
        <v>0</v>
      </c>
      <c r="AK49" s="729">
        <v>0</v>
      </c>
      <c r="AL49" s="728">
        <v>0</v>
      </c>
      <c r="AM49" s="729">
        <v>0</v>
      </c>
      <c r="AN49" s="728">
        <v>0</v>
      </c>
      <c r="AO49" s="729">
        <v>0</v>
      </c>
      <c r="AP49" s="728">
        <v>0</v>
      </c>
      <c r="AQ49" s="729">
        <v>0</v>
      </c>
    </row>
    <row r="50" spans="1:43" ht="11.25" customHeight="1" x14ac:dyDescent="0.25">
      <c r="A50" s="629"/>
      <c r="B50" s="630"/>
      <c r="C50" s="35" t="s">
        <v>73</v>
      </c>
      <c r="D50" s="744">
        <v>2003.7977481060002</v>
      </c>
      <c r="E50" s="817" t="s">
        <v>63</v>
      </c>
      <c r="F50" s="816">
        <v>2129.4604096920002</v>
      </c>
      <c r="G50" s="633">
        <v>2270.5473690899998</v>
      </c>
      <c r="H50" s="739">
        <v>2373.3004118670001</v>
      </c>
      <c r="I50" s="633">
        <v>2617.1404140420004</v>
      </c>
      <c r="J50" s="739">
        <v>2740.2323593260003</v>
      </c>
      <c r="K50" s="633">
        <v>2984.0723615010002</v>
      </c>
      <c r="L50" s="739">
        <v>3259.8194895420002</v>
      </c>
      <c r="M50" s="633">
        <v>3880.798695081</v>
      </c>
      <c r="N50" s="739">
        <v>4141.4239625219998</v>
      </c>
      <c r="O50" s="633">
        <v>4528.7704217910004</v>
      </c>
      <c r="P50" s="739">
        <v>4817.1443034330005</v>
      </c>
      <c r="Q50" s="633">
        <v>6505.0032863022898</v>
      </c>
      <c r="R50" s="739">
        <v>7349.3172510426903</v>
      </c>
      <c r="S50" s="633">
        <v>8124.625629307111</v>
      </c>
      <c r="T50" s="739">
        <v>8897.2733161989599</v>
      </c>
      <c r="X50" s="629"/>
      <c r="Y50" s="630"/>
      <c r="Z50" s="35" t="s">
        <v>73</v>
      </c>
      <c r="AA50" s="728">
        <v>1803.4179732954003</v>
      </c>
      <c r="AB50" s="730" t="s">
        <v>63</v>
      </c>
      <c r="AC50" s="729">
        <v>1916.5143687228003</v>
      </c>
      <c r="AD50" s="728">
        <v>2043.4926321809999</v>
      </c>
      <c r="AE50" s="729">
        <v>2135.9703706803002</v>
      </c>
      <c r="AF50" s="728">
        <v>2355.4263726378003</v>
      </c>
      <c r="AG50" s="729">
        <v>2466.2091233934002</v>
      </c>
      <c r="AH50" s="728">
        <v>2685.6651253509003</v>
      </c>
      <c r="AI50" s="729">
        <v>2933.8375405878</v>
      </c>
      <c r="AJ50" s="728">
        <v>3492.7188255729002</v>
      </c>
      <c r="AK50" s="729">
        <v>3727.2815662697999</v>
      </c>
      <c r="AL50" s="728">
        <v>4075.8933796119004</v>
      </c>
      <c r="AM50" s="729">
        <v>4335.4298730897008</v>
      </c>
      <c r="AN50" s="728">
        <v>5854.5029576720608</v>
      </c>
      <c r="AO50" s="729">
        <v>6614.3855259384218</v>
      </c>
      <c r="AP50" s="728">
        <v>7312.1630663763999</v>
      </c>
      <c r="AQ50" s="729">
        <v>8007.5459845790638</v>
      </c>
    </row>
    <row r="51" spans="1:43" ht="9" customHeight="1" x14ac:dyDescent="0.25">
      <c r="A51" s="629"/>
      <c r="B51" s="630"/>
      <c r="C51" s="37" t="s">
        <v>189</v>
      </c>
      <c r="D51" s="744"/>
      <c r="E51" s="817"/>
      <c r="F51" s="816"/>
      <c r="G51" s="633"/>
      <c r="H51" s="739"/>
      <c r="I51" s="633"/>
      <c r="J51" s="739"/>
      <c r="K51" s="633"/>
      <c r="L51" s="739"/>
      <c r="M51" s="633"/>
      <c r="N51" s="739"/>
      <c r="O51" s="633"/>
      <c r="P51" s="739"/>
      <c r="Q51" s="633"/>
      <c r="R51" s="739"/>
      <c r="S51" s="633"/>
      <c r="T51" s="739"/>
      <c r="X51" s="629"/>
      <c r="Y51" s="630"/>
      <c r="Z51" s="37" t="s">
        <v>189</v>
      </c>
      <c r="AA51" s="728">
        <v>0</v>
      </c>
      <c r="AB51" s="730"/>
      <c r="AC51" s="729">
        <v>0</v>
      </c>
      <c r="AD51" s="728">
        <v>0</v>
      </c>
      <c r="AE51" s="729">
        <v>0</v>
      </c>
      <c r="AF51" s="728">
        <v>0</v>
      </c>
      <c r="AG51" s="729">
        <v>0</v>
      </c>
      <c r="AH51" s="728">
        <v>0</v>
      </c>
      <c r="AI51" s="729">
        <v>0</v>
      </c>
      <c r="AJ51" s="728">
        <v>0</v>
      </c>
      <c r="AK51" s="729">
        <v>0</v>
      </c>
      <c r="AL51" s="728">
        <v>0</v>
      </c>
      <c r="AM51" s="729">
        <v>0</v>
      </c>
      <c r="AN51" s="728">
        <v>0</v>
      </c>
      <c r="AO51" s="729">
        <v>0</v>
      </c>
      <c r="AP51" s="728">
        <v>0</v>
      </c>
      <c r="AQ51" s="729">
        <v>0</v>
      </c>
    </row>
    <row r="52" spans="1:43" ht="11.25" customHeight="1" x14ac:dyDescent="0.25">
      <c r="A52" s="629"/>
      <c r="B52" s="630"/>
      <c r="C52" s="66" t="s">
        <v>74</v>
      </c>
      <c r="D52" s="744">
        <v>2690.4496024560003</v>
      </c>
      <c r="E52" s="817"/>
      <c r="F52" s="816">
        <v>2876.9976501420006</v>
      </c>
      <c r="G52" s="633">
        <v>3099.2651243400005</v>
      </c>
      <c r="H52" s="739">
        <v>3234.1521208920003</v>
      </c>
      <c r="I52" s="633">
        <v>3591.306591642001</v>
      </c>
      <c r="J52" s="739">
        <v>3771.9014015760008</v>
      </c>
      <c r="K52" s="633">
        <v>4129.055872326001</v>
      </c>
      <c r="L52" s="739">
        <v>4558.7077263420006</v>
      </c>
      <c r="M52" s="633">
        <v>5445.2148657060006</v>
      </c>
      <c r="N52" s="739">
        <v>5825.9196446220012</v>
      </c>
      <c r="O52" s="633">
        <v>6394.2310014660015</v>
      </c>
      <c r="P52" s="739">
        <v>6804.375655308002</v>
      </c>
      <c r="Q52" s="633">
        <v>9295.2283178000398</v>
      </c>
      <c r="R52" s="739">
        <v>10559.65144663044</v>
      </c>
      <c r="S52" s="633">
        <v>11706.056253174362</v>
      </c>
      <c r="T52" s="739">
        <v>12846.29945864496</v>
      </c>
      <c r="X52" s="629"/>
      <c r="Y52" s="630"/>
      <c r="Z52" s="66" t="s">
        <v>74</v>
      </c>
      <c r="AA52" s="728">
        <v>2421.4046422104002</v>
      </c>
      <c r="AB52" s="730"/>
      <c r="AC52" s="729">
        <v>2589.2978851278008</v>
      </c>
      <c r="AD52" s="728">
        <v>2789.3386119060006</v>
      </c>
      <c r="AE52" s="729">
        <v>2910.7369088028004</v>
      </c>
      <c r="AF52" s="728">
        <v>3232.1759324778009</v>
      </c>
      <c r="AG52" s="729">
        <v>3394.7112614184007</v>
      </c>
      <c r="AH52" s="728">
        <v>3716.1502850934012</v>
      </c>
      <c r="AI52" s="729">
        <v>4102.8369537078006</v>
      </c>
      <c r="AJ52" s="728">
        <v>4900.6933791354004</v>
      </c>
      <c r="AK52" s="729">
        <v>5243.3276801598013</v>
      </c>
      <c r="AL52" s="728">
        <v>5754.8079013194019</v>
      </c>
      <c r="AM52" s="729">
        <v>6123.9380897772016</v>
      </c>
      <c r="AN52" s="728">
        <v>8365.7054860200369</v>
      </c>
      <c r="AO52" s="729">
        <v>9503.6863019673965</v>
      </c>
      <c r="AP52" s="728">
        <v>10535.450627856926</v>
      </c>
      <c r="AQ52" s="729">
        <v>11561.669512780465</v>
      </c>
    </row>
    <row r="53" spans="1:43" ht="9.75" customHeight="1" x14ac:dyDescent="0.25">
      <c r="A53" s="629"/>
      <c r="B53" s="630"/>
      <c r="C53" s="37" t="s">
        <v>189</v>
      </c>
      <c r="D53" s="744"/>
      <c r="E53" s="817"/>
      <c r="F53" s="816"/>
      <c r="G53" s="633"/>
      <c r="H53" s="739"/>
      <c r="I53" s="633"/>
      <c r="J53" s="739"/>
      <c r="K53" s="633"/>
      <c r="L53" s="739"/>
      <c r="M53" s="633"/>
      <c r="N53" s="739"/>
      <c r="O53" s="633"/>
      <c r="P53" s="739"/>
      <c r="Q53" s="633"/>
      <c r="R53" s="739"/>
      <c r="S53" s="633"/>
      <c r="T53" s="739"/>
      <c r="X53" s="629"/>
      <c r="Y53" s="630"/>
      <c r="Z53" s="37" t="s">
        <v>189</v>
      </c>
      <c r="AA53" s="728">
        <v>0</v>
      </c>
      <c r="AB53" s="730"/>
      <c r="AC53" s="729">
        <v>0</v>
      </c>
      <c r="AD53" s="728">
        <v>0</v>
      </c>
      <c r="AE53" s="729">
        <v>0</v>
      </c>
      <c r="AF53" s="728">
        <v>0</v>
      </c>
      <c r="AG53" s="729">
        <v>0</v>
      </c>
      <c r="AH53" s="728">
        <v>0</v>
      </c>
      <c r="AI53" s="729">
        <v>0</v>
      </c>
      <c r="AJ53" s="728">
        <v>0</v>
      </c>
      <c r="AK53" s="729">
        <v>0</v>
      </c>
      <c r="AL53" s="728">
        <v>0</v>
      </c>
      <c r="AM53" s="729">
        <v>0</v>
      </c>
      <c r="AN53" s="728">
        <v>0</v>
      </c>
      <c r="AO53" s="729">
        <v>0</v>
      </c>
      <c r="AP53" s="728">
        <v>0</v>
      </c>
      <c r="AQ53" s="729">
        <v>0</v>
      </c>
    </row>
    <row r="54" spans="1:43" ht="11.25" customHeight="1" x14ac:dyDescent="0.25">
      <c r="A54" s="629"/>
      <c r="B54" s="630"/>
      <c r="C54" s="35" t="s">
        <v>75</v>
      </c>
      <c r="D54" s="744">
        <v>3129.9067892400008</v>
      </c>
      <c r="E54" s="817"/>
      <c r="F54" s="816">
        <v>3355.4214840300006</v>
      </c>
      <c r="G54" s="633">
        <v>3629.6444877000004</v>
      </c>
      <c r="H54" s="739">
        <v>3785.0972146680006</v>
      </c>
      <c r="I54" s="633">
        <v>4214.7729453060001</v>
      </c>
      <c r="J54" s="739">
        <v>4432.1695886160005</v>
      </c>
      <c r="K54" s="633">
        <v>4861.845319254001</v>
      </c>
      <c r="L54" s="739">
        <v>5389.9961978940009</v>
      </c>
      <c r="M54" s="633">
        <v>6446.4412149060008</v>
      </c>
      <c r="N54" s="739">
        <v>6903.9968811660001</v>
      </c>
      <c r="O54" s="633">
        <v>7588.1257724580009</v>
      </c>
      <c r="P54" s="739">
        <v>8076.2037205080014</v>
      </c>
      <c r="Q54" s="633">
        <v>11080.972337958599</v>
      </c>
      <c r="R54" s="739">
        <v>12614.2653318066</v>
      </c>
      <c r="S54" s="633">
        <v>13998.171852449403</v>
      </c>
      <c r="T54" s="739">
        <v>15373.676189810401</v>
      </c>
      <c r="X54" s="629"/>
      <c r="Y54" s="630"/>
      <c r="Z54" s="35" t="s">
        <v>75</v>
      </c>
      <c r="AA54" s="728">
        <v>2816.9161103160009</v>
      </c>
      <c r="AB54" s="730"/>
      <c r="AC54" s="729">
        <v>3019.8793356270007</v>
      </c>
      <c r="AD54" s="728">
        <v>3266.6800389300006</v>
      </c>
      <c r="AE54" s="729">
        <v>3406.5874932012007</v>
      </c>
      <c r="AF54" s="728">
        <v>3793.2956507754002</v>
      </c>
      <c r="AG54" s="729">
        <v>3988.9526297544007</v>
      </c>
      <c r="AH54" s="728">
        <v>4375.6607873286011</v>
      </c>
      <c r="AI54" s="729">
        <v>4850.9965781046012</v>
      </c>
      <c r="AJ54" s="728">
        <v>5801.7970934154009</v>
      </c>
      <c r="AK54" s="729">
        <v>6213.5971930494006</v>
      </c>
      <c r="AL54" s="728">
        <v>6829.3131952122012</v>
      </c>
      <c r="AM54" s="729">
        <v>7268.5833484572013</v>
      </c>
      <c r="AN54" s="728">
        <v>9972.8751041627402</v>
      </c>
      <c r="AO54" s="729">
        <v>11352.83879862594</v>
      </c>
      <c r="AP54" s="728">
        <v>12598.354667204463</v>
      </c>
      <c r="AQ54" s="729">
        <v>13836.308570829362</v>
      </c>
    </row>
    <row r="55" spans="1:43" ht="10.5" customHeight="1" x14ac:dyDescent="0.25">
      <c r="A55" s="629"/>
      <c r="B55" s="630"/>
      <c r="C55" s="37" t="s">
        <v>189</v>
      </c>
      <c r="D55" s="744"/>
      <c r="E55" s="817"/>
      <c r="F55" s="816"/>
      <c r="G55" s="633"/>
      <c r="H55" s="739"/>
      <c r="I55" s="633"/>
      <c r="J55" s="739"/>
      <c r="K55" s="633"/>
      <c r="L55" s="739"/>
      <c r="M55" s="633"/>
      <c r="N55" s="739"/>
      <c r="O55" s="633"/>
      <c r="P55" s="739"/>
      <c r="Q55" s="633"/>
      <c r="R55" s="739"/>
      <c r="S55" s="633"/>
      <c r="T55" s="739"/>
      <c r="X55" s="629"/>
      <c r="Y55" s="630"/>
      <c r="Z55" s="37" t="s">
        <v>189</v>
      </c>
      <c r="AA55" s="728">
        <v>0</v>
      </c>
      <c r="AB55" s="730"/>
      <c r="AC55" s="729">
        <v>0</v>
      </c>
      <c r="AD55" s="728">
        <v>0</v>
      </c>
      <c r="AE55" s="729">
        <v>0</v>
      </c>
      <c r="AF55" s="728">
        <v>0</v>
      </c>
      <c r="AG55" s="729">
        <v>0</v>
      </c>
      <c r="AH55" s="728">
        <v>0</v>
      </c>
      <c r="AI55" s="729">
        <v>0</v>
      </c>
      <c r="AJ55" s="728">
        <v>0</v>
      </c>
      <c r="AK55" s="729">
        <v>0</v>
      </c>
      <c r="AL55" s="728">
        <v>0</v>
      </c>
      <c r="AM55" s="729">
        <v>0</v>
      </c>
      <c r="AN55" s="728">
        <v>0</v>
      </c>
      <c r="AO55" s="729">
        <v>0</v>
      </c>
      <c r="AP55" s="728">
        <v>0</v>
      </c>
      <c r="AQ55" s="729">
        <v>0</v>
      </c>
    </row>
    <row r="56" spans="1:43" ht="1.5" customHeight="1" x14ac:dyDescent="0.25">
      <c r="A56" s="17"/>
      <c r="B56" s="1"/>
      <c r="C56" s="2"/>
      <c r="D56" s="64"/>
      <c r="E56" s="30"/>
      <c r="F56" s="78"/>
      <c r="G56" s="64"/>
      <c r="H56" s="78"/>
      <c r="I56" s="64"/>
      <c r="J56" s="78"/>
      <c r="K56" s="64"/>
      <c r="L56" s="78"/>
      <c r="M56" s="64"/>
      <c r="N56" s="78"/>
      <c r="O56" s="64"/>
      <c r="P56" s="78"/>
      <c r="Q56" s="64"/>
      <c r="R56" s="78"/>
      <c r="S56" s="64"/>
      <c r="T56" s="78"/>
      <c r="X56" s="221"/>
      <c r="Y56" s="222"/>
      <c r="Z56" s="2"/>
      <c r="AA56" s="205"/>
      <c r="AB56" s="206"/>
      <c r="AC56" s="215"/>
      <c r="AD56" s="205"/>
      <c r="AE56" s="215"/>
      <c r="AF56" s="205"/>
      <c r="AG56" s="215"/>
      <c r="AH56" s="205"/>
      <c r="AI56" s="215"/>
      <c r="AJ56" s="205"/>
      <c r="AK56" s="215"/>
      <c r="AL56" s="205"/>
      <c r="AM56" s="215"/>
      <c r="AN56" s="205"/>
      <c r="AO56" s="215"/>
      <c r="AP56" s="205"/>
      <c r="AQ56" s="215"/>
    </row>
    <row r="57" spans="1:43" ht="11.25" customHeight="1" x14ac:dyDescent="0.25">
      <c r="A57" s="657" t="s">
        <v>76</v>
      </c>
      <c r="B57" s="658" t="s">
        <v>77</v>
      </c>
      <c r="C57" s="35" t="s">
        <v>28</v>
      </c>
      <c r="D57" s="633">
        <v>163.76376117214002</v>
      </c>
      <c r="E57" s="740" t="s">
        <v>78</v>
      </c>
      <c r="F57" s="739">
        <v>175.22722445418984</v>
      </c>
      <c r="G57" s="633">
        <v>187.49313016598313</v>
      </c>
      <c r="H57" s="739">
        <v>200.61764927760197</v>
      </c>
      <c r="I57" s="633">
        <v>214.66088472703413</v>
      </c>
      <c r="J57" s="739">
        <v>229.68714665792652</v>
      </c>
      <c r="K57" s="633">
        <v>245.76524692398138</v>
      </c>
      <c r="L57" s="739">
        <v>262.96881420866009</v>
      </c>
      <c r="M57" s="633">
        <v>322.14810506461964</v>
      </c>
      <c r="N57" s="739">
        <v>344.69847241914306</v>
      </c>
      <c r="O57" s="633">
        <v>394.64528107267694</v>
      </c>
      <c r="P57" s="739">
        <v>422.27045074776436</v>
      </c>
      <c r="Q57" s="633">
        <v>483.45743906111551</v>
      </c>
      <c r="R57" s="739">
        <v>553.5104219810712</v>
      </c>
      <c r="S57" s="633">
        <v>592.25615151974625</v>
      </c>
      <c r="T57" s="739">
        <v>633.71408212612857</v>
      </c>
      <c r="X57" s="657" t="s">
        <v>76</v>
      </c>
      <c r="Y57" s="658" t="s">
        <v>77</v>
      </c>
      <c r="Z57" s="35" t="s">
        <v>28</v>
      </c>
      <c r="AA57" s="728">
        <v>147.38738505492603</v>
      </c>
      <c r="AB57" s="747" t="s">
        <v>78</v>
      </c>
      <c r="AC57" s="729">
        <v>157.70450200877085</v>
      </c>
      <c r="AD57" s="728">
        <v>168.74381714938482</v>
      </c>
      <c r="AE57" s="729">
        <v>180.55588434984179</v>
      </c>
      <c r="AF57" s="728">
        <v>193.19479625433073</v>
      </c>
      <c r="AG57" s="729">
        <v>206.71843199213387</v>
      </c>
      <c r="AH57" s="728">
        <v>221.18872223158326</v>
      </c>
      <c r="AI57" s="729">
        <v>236.67193278779408</v>
      </c>
      <c r="AJ57" s="728">
        <v>289.93329455815768</v>
      </c>
      <c r="AK57" s="729">
        <v>310.22862517722876</v>
      </c>
      <c r="AL57" s="728">
        <v>355.18075296540923</v>
      </c>
      <c r="AM57" s="729">
        <v>380.04340567298794</v>
      </c>
      <c r="AN57" s="728">
        <v>435.11169515500399</v>
      </c>
      <c r="AO57" s="729">
        <v>498.15937978296409</v>
      </c>
      <c r="AP57" s="728">
        <v>533.03053636777167</v>
      </c>
      <c r="AQ57" s="729">
        <v>570.34267391351568</v>
      </c>
    </row>
    <row r="58" spans="1:43" ht="9" customHeight="1" x14ac:dyDescent="0.25">
      <c r="A58" s="652"/>
      <c r="B58" s="654"/>
      <c r="C58" s="36" t="s">
        <v>68</v>
      </c>
      <c r="D58" s="633"/>
      <c r="E58" s="740"/>
      <c r="F58" s="739"/>
      <c r="G58" s="633"/>
      <c r="H58" s="739"/>
      <c r="I58" s="633"/>
      <c r="J58" s="739"/>
      <c r="K58" s="633"/>
      <c r="L58" s="739"/>
      <c r="M58" s="633"/>
      <c r="N58" s="739"/>
      <c r="O58" s="633"/>
      <c r="P58" s="739"/>
      <c r="Q58" s="633"/>
      <c r="R58" s="739"/>
      <c r="S58" s="633"/>
      <c r="T58" s="739"/>
      <c r="X58" s="652"/>
      <c r="Y58" s="654"/>
      <c r="Z58" s="228" t="s">
        <v>68</v>
      </c>
      <c r="AA58" s="728">
        <v>0</v>
      </c>
      <c r="AB58" s="747"/>
      <c r="AC58" s="729">
        <v>0</v>
      </c>
      <c r="AD58" s="728">
        <v>0</v>
      </c>
      <c r="AE58" s="729">
        <v>0</v>
      </c>
      <c r="AF58" s="728">
        <v>0</v>
      </c>
      <c r="AG58" s="729">
        <v>0</v>
      </c>
      <c r="AH58" s="728">
        <v>0</v>
      </c>
      <c r="AI58" s="729">
        <v>0</v>
      </c>
      <c r="AJ58" s="728">
        <v>0</v>
      </c>
      <c r="AK58" s="729">
        <v>0</v>
      </c>
      <c r="AL58" s="728">
        <v>0</v>
      </c>
      <c r="AM58" s="729">
        <v>0</v>
      </c>
      <c r="AN58" s="728">
        <v>0</v>
      </c>
      <c r="AO58" s="729">
        <v>0</v>
      </c>
      <c r="AP58" s="728">
        <v>0</v>
      </c>
      <c r="AQ58" s="729">
        <v>0</v>
      </c>
    </row>
    <row r="59" spans="1:43" ht="11.25" customHeight="1" x14ac:dyDescent="0.25">
      <c r="A59" s="652"/>
      <c r="B59" s="654"/>
      <c r="C59" s="35" t="s">
        <v>29</v>
      </c>
      <c r="D59" s="633">
        <v>243.43261795858658</v>
      </c>
      <c r="E59" s="740"/>
      <c r="F59" s="739">
        <v>260.47290121568767</v>
      </c>
      <c r="G59" s="633">
        <v>278.70600430078582</v>
      </c>
      <c r="H59" s="739">
        <v>298.21542460184082</v>
      </c>
      <c r="I59" s="633">
        <v>319.0905043239697</v>
      </c>
      <c r="J59" s="739">
        <v>341.42683962664762</v>
      </c>
      <c r="K59" s="633">
        <v>365.32671840051296</v>
      </c>
      <c r="L59" s="739">
        <v>390.89958868854887</v>
      </c>
      <c r="M59" s="633">
        <v>478.86880482578607</v>
      </c>
      <c r="N59" s="739">
        <v>512.38962116359107</v>
      </c>
      <c r="O59" s="633">
        <v>586.63487727019549</v>
      </c>
      <c r="P59" s="739">
        <v>627.69931867910918</v>
      </c>
      <c r="Q59" s="633">
        <v>718.65294995571219</v>
      </c>
      <c r="R59" s="739">
        <v>822.78576240429504</v>
      </c>
      <c r="S59" s="633">
        <v>880.38076577259574</v>
      </c>
      <c r="T59" s="739">
        <v>942.00741937667749</v>
      </c>
      <c r="X59" s="652"/>
      <c r="Y59" s="654"/>
      <c r="Z59" s="35" t="s">
        <v>29</v>
      </c>
      <c r="AA59" s="728">
        <v>219.08935616272791</v>
      </c>
      <c r="AB59" s="747"/>
      <c r="AC59" s="729">
        <v>234.42561109411892</v>
      </c>
      <c r="AD59" s="728">
        <v>250.83540387070724</v>
      </c>
      <c r="AE59" s="729">
        <v>268.39388214165677</v>
      </c>
      <c r="AF59" s="728">
        <v>287.18145389157274</v>
      </c>
      <c r="AG59" s="729">
        <v>307.28415566398286</v>
      </c>
      <c r="AH59" s="728">
        <v>328.79404656046165</v>
      </c>
      <c r="AI59" s="729">
        <v>351.80962981969401</v>
      </c>
      <c r="AJ59" s="728">
        <v>430.98192434320748</v>
      </c>
      <c r="AK59" s="729">
        <v>461.15065904723195</v>
      </c>
      <c r="AL59" s="728">
        <v>527.97138954317597</v>
      </c>
      <c r="AM59" s="729">
        <v>564.92938681119824</v>
      </c>
      <c r="AN59" s="728">
        <v>646.78765496014103</v>
      </c>
      <c r="AO59" s="729">
        <v>740.50718616386553</v>
      </c>
      <c r="AP59" s="728">
        <v>792.34268919533622</v>
      </c>
      <c r="AQ59" s="729">
        <v>847.80667743900972</v>
      </c>
    </row>
    <row r="60" spans="1:43" ht="10.5" customHeight="1" x14ac:dyDescent="0.25">
      <c r="A60" s="652"/>
      <c r="B60" s="654"/>
      <c r="C60" s="36" t="s">
        <v>68</v>
      </c>
      <c r="D60" s="633"/>
      <c r="E60" s="740"/>
      <c r="F60" s="739"/>
      <c r="G60" s="633"/>
      <c r="H60" s="739"/>
      <c r="I60" s="633"/>
      <c r="J60" s="739"/>
      <c r="K60" s="633"/>
      <c r="L60" s="739"/>
      <c r="M60" s="633"/>
      <c r="N60" s="739"/>
      <c r="O60" s="633"/>
      <c r="P60" s="739"/>
      <c r="Q60" s="633"/>
      <c r="R60" s="739"/>
      <c r="S60" s="633"/>
      <c r="T60" s="739"/>
      <c r="X60" s="652"/>
      <c r="Y60" s="654"/>
      <c r="Z60" s="228" t="s">
        <v>68</v>
      </c>
      <c r="AA60" s="728">
        <v>0</v>
      </c>
      <c r="AB60" s="747"/>
      <c r="AC60" s="729">
        <v>0</v>
      </c>
      <c r="AD60" s="728">
        <v>0</v>
      </c>
      <c r="AE60" s="729">
        <v>0</v>
      </c>
      <c r="AF60" s="728">
        <v>0</v>
      </c>
      <c r="AG60" s="729">
        <v>0</v>
      </c>
      <c r="AH60" s="728">
        <v>0</v>
      </c>
      <c r="AI60" s="729">
        <v>0</v>
      </c>
      <c r="AJ60" s="728">
        <v>0</v>
      </c>
      <c r="AK60" s="729">
        <v>0</v>
      </c>
      <c r="AL60" s="728">
        <v>0</v>
      </c>
      <c r="AM60" s="729">
        <v>0</v>
      </c>
      <c r="AN60" s="728">
        <v>0</v>
      </c>
      <c r="AO60" s="729">
        <v>0</v>
      </c>
      <c r="AP60" s="728">
        <v>0</v>
      </c>
      <c r="AQ60" s="729">
        <v>0</v>
      </c>
    </row>
    <row r="61" spans="1:43" ht="11.25" customHeight="1" x14ac:dyDescent="0.25">
      <c r="A61" s="652"/>
      <c r="B61" s="654"/>
      <c r="C61" s="35" t="s">
        <v>30</v>
      </c>
      <c r="D61" s="633">
        <v>531.12571190964331</v>
      </c>
      <c r="E61" s="740"/>
      <c r="F61" s="739">
        <v>568.30451174331836</v>
      </c>
      <c r="G61" s="633">
        <v>608.08582756535066</v>
      </c>
      <c r="H61" s="739">
        <v>650.65183549492519</v>
      </c>
      <c r="I61" s="633">
        <v>696.19746397956999</v>
      </c>
      <c r="J61" s="739">
        <v>744.93128645813988</v>
      </c>
      <c r="K61" s="633">
        <v>797.07647651020977</v>
      </c>
      <c r="L61" s="739">
        <v>852.8718298659245</v>
      </c>
      <c r="M61" s="633">
        <v>1044.8046650744418</v>
      </c>
      <c r="N61" s="739">
        <v>1117.9409916296529</v>
      </c>
      <c r="O61" s="633">
        <v>1279.9306413167897</v>
      </c>
      <c r="P61" s="739">
        <v>1369.525786208965</v>
      </c>
      <c r="Q61" s="633">
        <v>1567.9700726306442</v>
      </c>
      <c r="R61" s="739">
        <v>1795.1689361548247</v>
      </c>
      <c r="S61" s="633">
        <v>1920.8307616856625</v>
      </c>
      <c r="T61" s="739">
        <v>2055.288915003659</v>
      </c>
      <c r="X61" s="652"/>
      <c r="Y61" s="654"/>
      <c r="Z61" s="35" t="s">
        <v>30</v>
      </c>
      <c r="AA61" s="728">
        <v>478.01314071867898</v>
      </c>
      <c r="AB61" s="747"/>
      <c r="AC61" s="729">
        <v>511.47406056898654</v>
      </c>
      <c r="AD61" s="728">
        <v>547.27724480881557</v>
      </c>
      <c r="AE61" s="729">
        <v>585.58665194543266</v>
      </c>
      <c r="AF61" s="728">
        <v>626.577717581613</v>
      </c>
      <c r="AG61" s="729">
        <v>670.43815781232593</v>
      </c>
      <c r="AH61" s="728">
        <v>717.36882885918885</v>
      </c>
      <c r="AI61" s="729">
        <v>767.58464687933201</v>
      </c>
      <c r="AJ61" s="728">
        <v>940.32419856699767</v>
      </c>
      <c r="AK61" s="729">
        <v>1006.1468924666876</v>
      </c>
      <c r="AL61" s="728">
        <v>1151.9375771851107</v>
      </c>
      <c r="AM61" s="729">
        <v>1232.5732075880685</v>
      </c>
      <c r="AN61" s="728">
        <v>1411.1730653675797</v>
      </c>
      <c r="AO61" s="729">
        <v>1615.6520425393423</v>
      </c>
      <c r="AP61" s="728">
        <v>1728.7476855170962</v>
      </c>
      <c r="AQ61" s="729">
        <v>1849.760023503293</v>
      </c>
    </row>
    <row r="62" spans="1:43" ht="10.5" customHeight="1" x14ac:dyDescent="0.25">
      <c r="A62" s="652"/>
      <c r="B62" s="654"/>
      <c r="C62" s="40" t="s">
        <v>79</v>
      </c>
      <c r="D62" s="633"/>
      <c r="E62" s="740"/>
      <c r="F62" s="739"/>
      <c r="G62" s="633"/>
      <c r="H62" s="739"/>
      <c r="I62" s="633"/>
      <c r="J62" s="739"/>
      <c r="K62" s="633"/>
      <c r="L62" s="739"/>
      <c r="M62" s="633"/>
      <c r="N62" s="739"/>
      <c r="O62" s="633"/>
      <c r="P62" s="739"/>
      <c r="Q62" s="633"/>
      <c r="R62" s="739"/>
      <c r="S62" s="633"/>
      <c r="T62" s="739"/>
      <c r="X62" s="652"/>
      <c r="Y62" s="654"/>
      <c r="Z62" s="40" t="s">
        <v>79</v>
      </c>
      <c r="AA62" s="728">
        <v>0</v>
      </c>
      <c r="AB62" s="747"/>
      <c r="AC62" s="729">
        <v>0</v>
      </c>
      <c r="AD62" s="728">
        <v>0</v>
      </c>
      <c r="AE62" s="729">
        <v>0</v>
      </c>
      <c r="AF62" s="728">
        <v>0</v>
      </c>
      <c r="AG62" s="729">
        <v>0</v>
      </c>
      <c r="AH62" s="728">
        <v>0</v>
      </c>
      <c r="AI62" s="729">
        <v>0</v>
      </c>
      <c r="AJ62" s="728">
        <v>0</v>
      </c>
      <c r="AK62" s="729">
        <v>0</v>
      </c>
      <c r="AL62" s="728">
        <v>0</v>
      </c>
      <c r="AM62" s="729">
        <v>0</v>
      </c>
      <c r="AN62" s="728">
        <v>0</v>
      </c>
      <c r="AO62" s="729">
        <v>0</v>
      </c>
      <c r="AP62" s="728">
        <v>0</v>
      </c>
      <c r="AQ62" s="729">
        <v>0</v>
      </c>
    </row>
    <row r="63" spans="1:43" ht="11.25" customHeight="1" x14ac:dyDescent="0.25">
      <c r="A63" s="652"/>
      <c r="B63" s="654"/>
      <c r="C63" s="35" t="s">
        <v>80</v>
      </c>
      <c r="D63" s="633">
        <v>3334.3702622999999</v>
      </c>
      <c r="E63" s="68"/>
      <c r="F63" s="739">
        <v>3512.9972406375005</v>
      </c>
      <c r="G63" s="633">
        <v>3691.6242189750001</v>
      </c>
      <c r="H63" s="739">
        <v>3867.8695042680001</v>
      </c>
      <c r="I63" s="633">
        <v>4222.7417678985012</v>
      </c>
      <c r="J63" s="739">
        <v>4401.3687462360003</v>
      </c>
      <c r="K63" s="633">
        <v>4756.2410098665005</v>
      </c>
      <c r="L63" s="739">
        <v>5113.4949665415006</v>
      </c>
      <c r="M63" s="633">
        <v>6056.6454121635006</v>
      </c>
      <c r="N63" s="739">
        <v>6437.716299283501</v>
      </c>
      <c r="O63" s="633">
        <v>6999.7958577855015</v>
      </c>
      <c r="P63" s="739">
        <v>7440.4090710180008</v>
      </c>
      <c r="Q63" s="633">
        <v>9864.972590319001</v>
      </c>
      <c r="R63" s="739">
        <v>11046.292340391001</v>
      </c>
      <c r="S63" s="633">
        <v>12156.161299128002</v>
      </c>
      <c r="T63" s="739">
        <v>13266.030257865003</v>
      </c>
      <c r="X63" s="652"/>
      <c r="Y63" s="654"/>
      <c r="Z63" s="35" t="s">
        <v>80</v>
      </c>
      <c r="AA63" s="728">
        <v>3000.93323607</v>
      </c>
      <c r="AB63" s="208"/>
      <c r="AC63" s="729">
        <v>3161.6975165737504</v>
      </c>
      <c r="AD63" s="728">
        <v>3322.4617970775003</v>
      </c>
      <c r="AE63" s="729">
        <v>3481.0825538412</v>
      </c>
      <c r="AF63" s="728">
        <v>3800.467591108651</v>
      </c>
      <c r="AG63" s="729">
        <v>3961.2318716124005</v>
      </c>
      <c r="AH63" s="728">
        <v>4280.6169088798506</v>
      </c>
      <c r="AI63" s="729">
        <v>4602.1454698873504</v>
      </c>
      <c r="AJ63" s="728">
        <v>5450.9808709471508</v>
      </c>
      <c r="AK63" s="729">
        <v>5793.9446693551508</v>
      </c>
      <c r="AL63" s="728">
        <v>6299.8162720069513</v>
      </c>
      <c r="AM63" s="729">
        <v>6696.3681639162005</v>
      </c>
      <c r="AN63" s="728">
        <v>8878.4753312871017</v>
      </c>
      <c r="AO63" s="729">
        <v>9941.6631063519017</v>
      </c>
      <c r="AP63" s="728">
        <v>10940.545169215202</v>
      </c>
      <c r="AQ63" s="729">
        <v>11939.427232078502</v>
      </c>
    </row>
    <row r="64" spans="1:43" ht="10.5" customHeight="1" x14ac:dyDescent="0.25">
      <c r="A64" s="652"/>
      <c r="B64" s="654"/>
      <c r="C64" s="36" t="s">
        <v>183</v>
      </c>
      <c r="D64" s="633"/>
      <c r="E64" s="68"/>
      <c r="F64" s="739"/>
      <c r="G64" s="633"/>
      <c r="H64" s="739"/>
      <c r="I64" s="633"/>
      <c r="J64" s="739"/>
      <c r="K64" s="633"/>
      <c r="L64" s="739"/>
      <c r="M64" s="633"/>
      <c r="N64" s="739"/>
      <c r="O64" s="633"/>
      <c r="P64" s="739"/>
      <c r="Q64" s="633"/>
      <c r="R64" s="739"/>
      <c r="S64" s="633"/>
      <c r="T64" s="739"/>
      <c r="X64" s="652"/>
      <c r="Y64" s="654"/>
      <c r="Z64" s="228" t="s">
        <v>183</v>
      </c>
      <c r="AA64" s="728">
        <v>0</v>
      </c>
      <c r="AB64" s="208"/>
      <c r="AC64" s="729">
        <v>0</v>
      </c>
      <c r="AD64" s="728">
        <v>0</v>
      </c>
      <c r="AE64" s="729">
        <v>0</v>
      </c>
      <c r="AF64" s="728">
        <v>0</v>
      </c>
      <c r="AG64" s="729">
        <v>0</v>
      </c>
      <c r="AH64" s="728">
        <v>0</v>
      </c>
      <c r="AI64" s="729">
        <v>0</v>
      </c>
      <c r="AJ64" s="728">
        <v>0</v>
      </c>
      <c r="AK64" s="729">
        <v>0</v>
      </c>
      <c r="AL64" s="728">
        <v>0</v>
      </c>
      <c r="AM64" s="729">
        <v>0</v>
      </c>
      <c r="AN64" s="728">
        <v>0</v>
      </c>
      <c r="AO64" s="729">
        <v>0</v>
      </c>
      <c r="AP64" s="728">
        <v>0</v>
      </c>
      <c r="AQ64" s="729">
        <v>0</v>
      </c>
    </row>
    <row r="65" spans="1:43" ht="11.25" customHeight="1" x14ac:dyDescent="0.25">
      <c r="A65" s="652"/>
      <c r="B65" s="654"/>
      <c r="C65" s="66" t="s">
        <v>81</v>
      </c>
      <c r="D65" s="633">
        <v>2921.1914155030381</v>
      </c>
      <c r="E65" s="68"/>
      <c r="F65" s="739">
        <v>3125.6748145882511</v>
      </c>
      <c r="G65" s="633">
        <v>3344.4720516094285</v>
      </c>
      <c r="H65" s="739">
        <v>3578.5850952220885</v>
      </c>
      <c r="I65" s="633">
        <v>3829.0860518876348</v>
      </c>
      <c r="J65" s="739">
        <v>4097.1220755197692</v>
      </c>
      <c r="K65" s="633">
        <v>4383.9206208061541</v>
      </c>
      <c r="L65" s="739">
        <v>4690.7950642625847</v>
      </c>
      <c r="M65" s="633">
        <v>5746.4256579094299</v>
      </c>
      <c r="N65" s="739">
        <v>6148.6754539630911</v>
      </c>
      <c r="O65" s="633">
        <v>7039.6185272423427</v>
      </c>
      <c r="P65" s="739">
        <v>7532.3918241493075</v>
      </c>
      <c r="Q65" s="633">
        <v>8623.8353994685422</v>
      </c>
      <c r="R65" s="739">
        <v>9873.4291488515355</v>
      </c>
      <c r="S65" s="633">
        <v>10564.569189271144</v>
      </c>
      <c r="T65" s="739">
        <v>11304.089032520125</v>
      </c>
      <c r="X65" s="652"/>
      <c r="Y65" s="654"/>
      <c r="Z65" s="66" t="s">
        <v>81</v>
      </c>
      <c r="AA65" s="728">
        <v>2629.0722739527346</v>
      </c>
      <c r="AB65" s="208"/>
      <c r="AC65" s="729">
        <v>2813.107333129426</v>
      </c>
      <c r="AD65" s="728">
        <v>3010.0248464484857</v>
      </c>
      <c r="AE65" s="729">
        <v>3220.7265856998797</v>
      </c>
      <c r="AF65" s="728">
        <v>3446.1774466988713</v>
      </c>
      <c r="AG65" s="729">
        <v>3687.4098679677923</v>
      </c>
      <c r="AH65" s="728">
        <v>3945.5285587255389</v>
      </c>
      <c r="AI65" s="729">
        <v>4221.7155578363263</v>
      </c>
      <c r="AJ65" s="728">
        <v>5171.7830921184868</v>
      </c>
      <c r="AK65" s="729">
        <v>5533.8079085667823</v>
      </c>
      <c r="AL65" s="728">
        <v>6335.656674518109</v>
      </c>
      <c r="AM65" s="729">
        <v>6779.1526417343766</v>
      </c>
      <c r="AN65" s="728">
        <v>7761.4518595216878</v>
      </c>
      <c r="AO65" s="729">
        <v>8886.0862339663818</v>
      </c>
      <c r="AP65" s="728">
        <v>9508.1122703440305</v>
      </c>
      <c r="AQ65" s="729">
        <v>10173.680129268114</v>
      </c>
    </row>
    <row r="66" spans="1:43" ht="10.5" customHeight="1" x14ac:dyDescent="0.25">
      <c r="A66" s="653"/>
      <c r="B66" s="655"/>
      <c r="C66" s="36" t="s">
        <v>82</v>
      </c>
      <c r="D66" s="633"/>
      <c r="E66" s="68"/>
      <c r="F66" s="739"/>
      <c r="G66" s="633"/>
      <c r="H66" s="739"/>
      <c r="I66" s="633"/>
      <c r="J66" s="739"/>
      <c r="K66" s="633"/>
      <c r="L66" s="739"/>
      <c r="M66" s="633"/>
      <c r="N66" s="739"/>
      <c r="O66" s="633"/>
      <c r="P66" s="739"/>
      <c r="Q66" s="633"/>
      <c r="R66" s="739"/>
      <c r="S66" s="633"/>
      <c r="T66" s="739"/>
      <c r="X66" s="653"/>
      <c r="Y66" s="655"/>
      <c r="Z66" s="228" t="s">
        <v>82</v>
      </c>
      <c r="AA66" s="728">
        <v>0</v>
      </c>
      <c r="AB66" s="208"/>
      <c r="AC66" s="729">
        <v>0</v>
      </c>
      <c r="AD66" s="728">
        <v>0</v>
      </c>
      <c r="AE66" s="729">
        <v>0</v>
      </c>
      <c r="AF66" s="728">
        <v>0</v>
      </c>
      <c r="AG66" s="729">
        <v>0</v>
      </c>
      <c r="AH66" s="728">
        <v>0</v>
      </c>
      <c r="AI66" s="729">
        <v>0</v>
      </c>
      <c r="AJ66" s="728">
        <v>0</v>
      </c>
      <c r="AK66" s="729">
        <v>0</v>
      </c>
      <c r="AL66" s="728">
        <v>0</v>
      </c>
      <c r="AM66" s="729">
        <v>0</v>
      </c>
      <c r="AN66" s="728">
        <v>0</v>
      </c>
      <c r="AO66" s="729">
        <v>0</v>
      </c>
      <c r="AP66" s="728">
        <v>0</v>
      </c>
      <c r="AQ66" s="729">
        <v>0</v>
      </c>
    </row>
    <row r="67" spans="1:43" ht="1.5" customHeight="1" x14ac:dyDescent="0.25">
      <c r="A67" s="41"/>
      <c r="B67" s="41"/>
      <c r="C67" s="4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X67" s="41"/>
      <c r="Y67" s="41"/>
      <c r="Z67" s="42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</row>
    <row r="68" spans="1:43" ht="11.25" customHeight="1" x14ac:dyDescent="0.25">
      <c r="A68" s="656"/>
      <c r="B68" s="656"/>
      <c r="C68" s="43" t="s">
        <v>31</v>
      </c>
      <c r="D68" s="649" t="s">
        <v>32</v>
      </c>
      <c r="E68" s="649"/>
      <c r="F68" s="649"/>
      <c r="G68" s="649"/>
      <c r="H68" s="649"/>
      <c r="I68" s="649"/>
      <c r="J68" s="649"/>
      <c r="K68" s="649"/>
      <c r="L68" s="649"/>
      <c r="M68" s="649"/>
      <c r="N68" s="649"/>
      <c r="O68" s="649"/>
      <c r="P68" s="649"/>
      <c r="Q68" s="649"/>
      <c r="R68" s="649"/>
      <c r="S68" s="649"/>
      <c r="T68" s="649"/>
      <c r="X68" s="656"/>
      <c r="Y68" s="656"/>
      <c r="Z68" s="230" t="s">
        <v>31</v>
      </c>
      <c r="AA68" s="649" t="s">
        <v>32</v>
      </c>
      <c r="AB68" s="649"/>
      <c r="AC68" s="649"/>
      <c r="AD68" s="649"/>
      <c r="AE68" s="649"/>
      <c r="AF68" s="649"/>
      <c r="AG68" s="649"/>
      <c r="AH68" s="649"/>
      <c r="AI68" s="649"/>
      <c r="AJ68" s="649"/>
      <c r="AK68" s="649"/>
      <c r="AL68" s="649"/>
      <c r="AM68" s="649"/>
      <c r="AN68" s="649"/>
      <c r="AO68" s="649"/>
      <c r="AP68" s="649"/>
      <c r="AQ68" s="649"/>
    </row>
    <row r="69" spans="1:43" ht="9" customHeight="1" x14ac:dyDescent="0.25">
      <c r="A69" s="656"/>
      <c r="B69" s="656"/>
      <c r="C69" s="44" t="s">
        <v>187</v>
      </c>
      <c r="D69" s="649"/>
      <c r="E69" s="649"/>
      <c r="F69" s="649"/>
      <c r="G69" s="649"/>
      <c r="H69" s="649"/>
      <c r="I69" s="649"/>
      <c r="J69" s="649"/>
      <c r="K69" s="649"/>
      <c r="L69" s="649"/>
      <c r="M69" s="649"/>
      <c r="N69" s="649"/>
      <c r="O69" s="649"/>
      <c r="P69" s="649"/>
      <c r="Q69" s="649"/>
      <c r="R69" s="649"/>
      <c r="S69" s="649"/>
      <c r="T69" s="649"/>
      <c r="X69" s="656"/>
      <c r="Y69" s="656"/>
      <c r="Z69" s="44" t="s">
        <v>187</v>
      </c>
      <c r="AA69" s="649"/>
      <c r="AB69" s="649"/>
      <c r="AC69" s="649"/>
      <c r="AD69" s="649"/>
      <c r="AE69" s="649"/>
      <c r="AF69" s="649"/>
      <c r="AG69" s="649"/>
      <c r="AH69" s="649"/>
      <c r="AI69" s="649"/>
      <c r="AJ69" s="649"/>
      <c r="AK69" s="649"/>
      <c r="AL69" s="649"/>
      <c r="AM69" s="649"/>
      <c r="AN69" s="649"/>
      <c r="AO69" s="649"/>
      <c r="AP69" s="649"/>
      <c r="AQ69" s="649"/>
    </row>
    <row r="70" spans="1:43" ht="2.25" customHeight="1" x14ac:dyDescent="0.25">
      <c r="A70" s="41"/>
      <c r="B70" s="41"/>
      <c r="C70" s="4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X70" s="41"/>
      <c r="Y70" s="41"/>
      <c r="Z70" s="42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</row>
    <row r="71" spans="1:43" ht="14.25" customHeight="1" x14ac:dyDescent="0.25">
      <c r="A71" s="45" t="e">
        <v>#REF!</v>
      </c>
      <c r="B71" s="41"/>
      <c r="C71" s="46"/>
      <c r="D71" s="3"/>
      <c r="E71" s="3"/>
      <c r="K71" s="634" t="s">
        <v>33</v>
      </c>
      <c r="L71" s="634"/>
      <c r="M71" s="634"/>
      <c r="N71" s="634"/>
      <c r="O71" s="634"/>
      <c r="P71" s="634"/>
      <c r="Q71" s="634"/>
      <c r="R71" s="634"/>
      <c r="S71" s="634"/>
      <c r="T71" s="634"/>
      <c r="X71" s="45" t="e">
        <v>#REF!</v>
      </c>
      <c r="Y71" s="41"/>
      <c r="Z71" s="46"/>
      <c r="AA71" s="3"/>
      <c r="AB71" s="3"/>
      <c r="AC71" s="220"/>
      <c r="AD71" s="220"/>
      <c r="AE71" s="8"/>
      <c r="AF71" s="220"/>
      <c r="AG71" s="220"/>
      <c r="AH71" s="634"/>
      <c r="AI71" s="634"/>
      <c r="AJ71" s="634"/>
      <c r="AK71" s="634"/>
      <c r="AL71" s="634"/>
      <c r="AM71" s="634"/>
      <c r="AN71" s="634"/>
      <c r="AO71" s="634"/>
      <c r="AP71" s="634"/>
      <c r="AQ71" s="634"/>
    </row>
    <row r="72" spans="1:43" ht="6.75" hidden="1" customHeight="1" x14ac:dyDescent="0.25">
      <c r="X72" s="220"/>
      <c r="Y72" s="220"/>
      <c r="Z72" s="7"/>
      <c r="AA72" s="220"/>
      <c r="AB72" s="220"/>
      <c r="AC72" s="220"/>
      <c r="AD72" s="220"/>
      <c r="AE72" s="8"/>
      <c r="AF72" s="220"/>
      <c r="AG72" s="220"/>
      <c r="AH72" s="220"/>
      <c r="AI72" s="220"/>
      <c r="AJ72" s="220"/>
      <c r="AK72" s="220"/>
      <c r="AL72" s="220"/>
      <c r="AM72" s="220"/>
      <c r="AN72" s="220"/>
      <c r="AO72" s="220"/>
      <c r="AP72" s="220"/>
      <c r="AQ72" s="220"/>
    </row>
    <row r="73" spans="1:43" ht="12.75" customHeight="1" x14ac:dyDescent="0.25">
      <c r="A73" s="47" t="s">
        <v>34</v>
      </c>
      <c r="B73" s="48" t="s">
        <v>35</v>
      </c>
      <c r="X73" s="47" t="s">
        <v>34</v>
      </c>
      <c r="Y73" s="48" t="s">
        <v>35</v>
      </c>
      <c r="Z73" s="7"/>
      <c r="AA73" s="220"/>
      <c r="AB73" s="220"/>
      <c r="AC73" s="220"/>
      <c r="AD73" s="220"/>
      <c r="AE73" s="8"/>
      <c r="AF73" s="220"/>
      <c r="AG73" s="220"/>
      <c r="AH73" s="220"/>
      <c r="AI73" s="220"/>
      <c r="AJ73" s="220"/>
      <c r="AK73" s="220"/>
      <c r="AL73" s="220"/>
      <c r="AM73" s="220"/>
      <c r="AN73" s="220"/>
      <c r="AO73" s="220"/>
      <c r="AP73" s="220"/>
      <c r="AQ73" s="220"/>
    </row>
    <row r="74" spans="1:43" s="70" customFormat="1" ht="22.5" customHeight="1" x14ac:dyDescent="0.25">
      <c r="A74" s="69" t="s">
        <v>2</v>
      </c>
      <c r="B74" s="811" t="s">
        <v>184</v>
      </c>
      <c r="C74" s="650"/>
      <c r="D74" s="650"/>
      <c r="E74" s="650"/>
      <c r="F74" s="650"/>
      <c r="G74" s="650"/>
      <c r="H74" s="650"/>
      <c r="I74" s="650"/>
      <c r="J74" s="650"/>
      <c r="K74" s="650"/>
      <c r="L74" s="650"/>
      <c r="M74" s="650"/>
      <c r="N74" s="650"/>
      <c r="O74" s="650"/>
      <c r="P74" s="650"/>
      <c r="Q74" s="650"/>
      <c r="R74" s="650"/>
      <c r="S74" s="650"/>
      <c r="T74" s="650"/>
      <c r="X74" s="69" t="s">
        <v>2</v>
      </c>
      <c r="Y74" s="811" t="s">
        <v>402</v>
      </c>
      <c r="Z74" s="650"/>
      <c r="AA74" s="650"/>
      <c r="AB74" s="650"/>
      <c r="AC74" s="650"/>
      <c r="AD74" s="650"/>
      <c r="AE74" s="650"/>
      <c r="AF74" s="650"/>
      <c r="AG74" s="650"/>
      <c r="AH74" s="650"/>
      <c r="AI74" s="650"/>
      <c r="AJ74" s="650"/>
      <c r="AK74" s="650"/>
      <c r="AL74" s="650"/>
      <c r="AM74" s="650"/>
      <c r="AN74" s="650"/>
      <c r="AO74" s="650"/>
      <c r="AP74" s="650"/>
      <c r="AQ74" s="650"/>
    </row>
    <row r="75" spans="1:43" ht="0.75" customHeight="1" x14ac:dyDescent="0.25">
      <c r="X75" s="220"/>
      <c r="Y75" s="220"/>
      <c r="Z75" s="7"/>
      <c r="AA75" s="220"/>
      <c r="AB75" s="220"/>
      <c r="AC75" s="220"/>
      <c r="AD75" s="220"/>
      <c r="AE75" s="8"/>
      <c r="AF75" s="220"/>
      <c r="AG75" s="220"/>
      <c r="AH75" s="220"/>
      <c r="AI75" s="220"/>
      <c r="AJ75" s="220"/>
      <c r="AK75" s="220"/>
      <c r="AL75" s="220"/>
      <c r="AM75" s="220"/>
      <c r="AN75" s="220"/>
      <c r="AO75" s="220"/>
      <c r="AP75" s="220"/>
      <c r="AQ75" s="220"/>
    </row>
    <row r="76" spans="1:43" ht="11.25" customHeight="1" x14ac:dyDescent="0.25">
      <c r="A76" s="49" t="s">
        <v>36</v>
      </c>
      <c r="X76" s="49" t="s">
        <v>36</v>
      </c>
      <c r="Y76" s="220"/>
      <c r="Z76" s="7"/>
      <c r="AA76" s="220"/>
      <c r="AB76" s="220"/>
      <c r="AC76" s="220"/>
      <c r="AD76" s="220"/>
      <c r="AE76" s="8"/>
      <c r="AF76" s="220"/>
      <c r="AG76" s="220"/>
      <c r="AH76" s="220"/>
      <c r="AI76" s="220"/>
      <c r="AJ76" s="220"/>
      <c r="AK76" s="220"/>
      <c r="AL76" s="220"/>
      <c r="AM76" s="220"/>
      <c r="AN76" s="220"/>
      <c r="AO76" s="220"/>
      <c r="AP76" s="220"/>
      <c r="AQ76" s="220"/>
    </row>
    <row r="77" spans="1:43" s="50" customFormat="1" ht="9.75" customHeight="1" x14ac:dyDescent="0.15">
      <c r="A77" s="627" t="s">
        <v>89</v>
      </c>
      <c r="B77" s="627"/>
      <c r="C77" s="627"/>
      <c r="D77" s="627"/>
      <c r="E77" s="627"/>
      <c r="F77" s="627"/>
      <c r="G77" s="627"/>
      <c r="H77" s="627"/>
      <c r="I77" s="627"/>
      <c r="J77" s="627"/>
      <c r="K77" s="627"/>
      <c r="L77" s="627"/>
      <c r="M77" s="627"/>
      <c r="N77" s="627"/>
      <c r="O77" s="627"/>
      <c r="P77" s="627"/>
      <c r="Q77" s="627"/>
      <c r="R77" s="627"/>
      <c r="S77" s="627"/>
      <c r="T77" s="627"/>
      <c r="X77" s="627" t="s">
        <v>89</v>
      </c>
      <c r="Y77" s="627"/>
      <c r="Z77" s="627"/>
      <c r="AA77" s="627"/>
      <c r="AB77" s="627"/>
      <c r="AC77" s="627"/>
      <c r="AD77" s="627"/>
      <c r="AE77" s="627"/>
      <c r="AF77" s="627"/>
      <c r="AG77" s="627"/>
      <c r="AH77" s="627"/>
      <c r="AI77" s="627"/>
      <c r="AJ77" s="627"/>
      <c r="AK77" s="627"/>
      <c r="AL77" s="627"/>
      <c r="AM77" s="627"/>
      <c r="AN77" s="627"/>
      <c r="AO77" s="627"/>
      <c r="AP77" s="627"/>
      <c r="AQ77" s="627"/>
    </row>
    <row r="78" spans="1:43" s="50" customFormat="1" ht="9.75" customHeight="1" x14ac:dyDescent="0.15">
      <c r="A78" s="627"/>
      <c r="B78" s="627"/>
      <c r="C78" s="627"/>
      <c r="D78" s="627"/>
      <c r="E78" s="627"/>
      <c r="F78" s="627"/>
      <c r="G78" s="627"/>
      <c r="H78" s="627"/>
      <c r="I78" s="627"/>
      <c r="J78" s="627"/>
      <c r="K78" s="627"/>
      <c r="L78" s="627"/>
      <c r="M78" s="627"/>
      <c r="N78" s="627"/>
      <c r="O78" s="627"/>
      <c r="P78" s="627"/>
      <c r="Q78" s="627"/>
      <c r="R78" s="627"/>
      <c r="S78" s="627"/>
      <c r="T78" s="627"/>
      <c r="X78" s="627"/>
      <c r="Y78" s="627"/>
      <c r="Z78" s="627"/>
      <c r="AA78" s="627"/>
      <c r="AB78" s="627"/>
      <c r="AC78" s="627"/>
      <c r="AD78" s="627"/>
      <c r="AE78" s="627"/>
      <c r="AF78" s="627"/>
      <c r="AG78" s="627"/>
      <c r="AH78" s="627"/>
      <c r="AI78" s="627"/>
      <c r="AJ78" s="627"/>
      <c r="AK78" s="627"/>
      <c r="AL78" s="627"/>
      <c r="AM78" s="627"/>
      <c r="AN78" s="627"/>
      <c r="AO78" s="627"/>
      <c r="AP78" s="627"/>
      <c r="AQ78" s="627"/>
    </row>
    <row r="79" spans="1:43" s="50" customFormat="1" ht="7.5" customHeight="1" x14ac:dyDescent="0.15">
      <c r="A79" s="651" t="s">
        <v>83</v>
      </c>
      <c r="B79" s="651"/>
      <c r="C79" s="651"/>
      <c r="D79" s="651"/>
      <c r="E79" s="651"/>
      <c r="F79" s="651"/>
      <c r="G79" s="651"/>
      <c r="H79" s="651"/>
      <c r="I79" s="651"/>
      <c r="J79" s="651"/>
      <c r="K79" s="651"/>
      <c r="L79" s="651"/>
      <c r="M79" s="651"/>
      <c r="N79" s="651"/>
      <c r="O79" s="651"/>
      <c r="P79" s="651"/>
      <c r="Q79" s="651"/>
      <c r="R79" s="651"/>
      <c r="S79" s="651"/>
      <c r="T79" s="651"/>
      <c r="X79" s="651" t="s">
        <v>83</v>
      </c>
      <c r="Y79" s="651"/>
      <c r="Z79" s="651"/>
      <c r="AA79" s="651"/>
      <c r="AB79" s="651"/>
      <c r="AC79" s="651"/>
      <c r="AD79" s="651"/>
      <c r="AE79" s="651"/>
      <c r="AF79" s="651"/>
      <c r="AG79" s="651"/>
      <c r="AH79" s="651"/>
      <c r="AI79" s="651"/>
      <c r="AJ79" s="651"/>
      <c r="AK79" s="651"/>
      <c r="AL79" s="651"/>
      <c r="AM79" s="651"/>
      <c r="AN79" s="651"/>
      <c r="AO79" s="651"/>
      <c r="AP79" s="651"/>
      <c r="AQ79" s="651"/>
    </row>
    <row r="80" spans="1:43" s="50" customFormat="1" ht="9.75" customHeight="1" x14ac:dyDescent="0.15">
      <c r="A80" s="651"/>
      <c r="B80" s="651"/>
      <c r="C80" s="651"/>
      <c r="D80" s="651"/>
      <c r="E80" s="651"/>
      <c r="F80" s="651"/>
      <c r="G80" s="651"/>
      <c r="H80" s="651"/>
      <c r="I80" s="651"/>
      <c r="J80" s="651"/>
      <c r="K80" s="651"/>
      <c r="L80" s="651"/>
      <c r="M80" s="651"/>
      <c r="N80" s="651"/>
      <c r="O80" s="651"/>
      <c r="P80" s="651"/>
      <c r="Q80" s="651"/>
      <c r="R80" s="651"/>
      <c r="S80" s="651"/>
      <c r="T80" s="651"/>
      <c r="X80" s="651"/>
      <c r="Y80" s="651"/>
      <c r="Z80" s="651"/>
      <c r="AA80" s="651"/>
      <c r="AB80" s="651"/>
      <c r="AC80" s="651"/>
      <c r="AD80" s="651"/>
      <c r="AE80" s="651"/>
      <c r="AF80" s="651"/>
      <c r="AG80" s="651"/>
      <c r="AH80" s="651"/>
      <c r="AI80" s="651"/>
      <c r="AJ80" s="651"/>
      <c r="AK80" s="651"/>
      <c r="AL80" s="651"/>
      <c r="AM80" s="651"/>
      <c r="AN80" s="651"/>
      <c r="AO80" s="651"/>
      <c r="AP80" s="651"/>
      <c r="AQ80" s="651"/>
    </row>
    <row r="81" spans="1:43" s="50" customFormat="1" ht="26.25" hidden="1" customHeight="1" x14ac:dyDescent="0.15">
      <c r="A81" s="651"/>
      <c r="B81" s="651"/>
      <c r="C81" s="651"/>
      <c r="D81" s="651"/>
      <c r="E81" s="651"/>
      <c r="F81" s="651"/>
      <c r="G81" s="651"/>
      <c r="H81" s="651"/>
      <c r="I81" s="651"/>
      <c r="J81" s="651"/>
      <c r="K81" s="651"/>
      <c r="L81" s="651"/>
      <c r="M81" s="651"/>
      <c r="N81" s="651"/>
      <c r="O81" s="651"/>
      <c r="P81" s="651"/>
      <c r="Q81" s="651"/>
      <c r="R81" s="651"/>
      <c r="S81" s="651"/>
      <c r="T81" s="651"/>
      <c r="X81" s="651"/>
      <c r="Y81" s="651"/>
      <c r="Z81" s="651"/>
      <c r="AA81" s="651"/>
      <c r="AB81" s="651"/>
      <c r="AC81" s="651"/>
      <c r="AD81" s="651"/>
      <c r="AE81" s="651"/>
      <c r="AF81" s="651"/>
      <c r="AG81" s="651"/>
      <c r="AH81" s="651"/>
      <c r="AI81" s="651"/>
      <c r="AJ81" s="651"/>
      <c r="AK81" s="651"/>
      <c r="AL81" s="651"/>
      <c r="AM81" s="651"/>
      <c r="AN81" s="651"/>
      <c r="AO81" s="651"/>
      <c r="AP81" s="651"/>
      <c r="AQ81" s="651"/>
    </row>
    <row r="82" spans="1:43" s="50" customFormat="1" ht="9.75" customHeight="1" x14ac:dyDescent="0.15">
      <c r="A82" s="648" t="s">
        <v>107</v>
      </c>
      <c r="B82" s="648"/>
      <c r="C82" s="648"/>
      <c r="D82" s="648"/>
      <c r="E82" s="648"/>
      <c r="F82" s="648"/>
      <c r="G82" s="648"/>
      <c r="H82" s="648"/>
      <c r="I82" s="648"/>
      <c r="J82" s="648"/>
      <c r="K82" s="648"/>
      <c r="L82" s="648"/>
      <c r="M82" s="648"/>
      <c r="N82" s="648"/>
      <c r="O82" s="648"/>
      <c r="P82" s="648"/>
      <c r="Q82" s="648"/>
      <c r="R82" s="648"/>
      <c r="S82" s="648"/>
      <c r="T82" s="648"/>
      <c r="X82" s="648" t="s">
        <v>107</v>
      </c>
      <c r="Y82" s="648"/>
      <c r="Z82" s="648"/>
      <c r="AA82" s="648"/>
      <c r="AB82" s="648"/>
      <c r="AC82" s="648"/>
      <c r="AD82" s="648"/>
      <c r="AE82" s="648"/>
      <c r="AF82" s="648"/>
      <c r="AG82" s="648"/>
      <c r="AH82" s="648"/>
      <c r="AI82" s="648"/>
      <c r="AJ82" s="648"/>
      <c r="AK82" s="648"/>
      <c r="AL82" s="648"/>
      <c r="AM82" s="648"/>
      <c r="AN82" s="648"/>
      <c r="AO82" s="648"/>
      <c r="AP82" s="648"/>
      <c r="AQ82" s="648"/>
    </row>
    <row r="83" spans="1:43" s="50" customFormat="1" ht="9.75" customHeight="1" x14ac:dyDescent="0.15">
      <c r="A83" s="648" t="s">
        <v>108</v>
      </c>
      <c r="B83" s="648"/>
      <c r="C83" s="648"/>
      <c r="D83" s="648"/>
      <c r="E83" s="648"/>
      <c r="F83" s="648"/>
      <c r="G83" s="648"/>
      <c r="H83" s="648"/>
      <c r="I83" s="648"/>
      <c r="J83" s="648"/>
      <c r="K83" s="648"/>
      <c r="L83" s="648"/>
      <c r="M83" s="648"/>
      <c r="N83" s="648"/>
      <c r="O83" s="648"/>
      <c r="P83" s="648"/>
      <c r="Q83" s="648"/>
      <c r="R83" s="648"/>
      <c r="S83" s="648"/>
      <c r="T83" s="648"/>
      <c r="X83" s="648" t="s">
        <v>108</v>
      </c>
      <c r="Y83" s="648"/>
      <c r="Z83" s="648"/>
      <c r="AA83" s="648"/>
      <c r="AB83" s="648"/>
      <c r="AC83" s="648"/>
      <c r="AD83" s="648"/>
      <c r="AE83" s="648"/>
      <c r="AF83" s="648"/>
      <c r="AG83" s="648"/>
      <c r="AH83" s="648"/>
      <c r="AI83" s="648"/>
      <c r="AJ83" s="648"/>
      <c r="AK83" s="648"/>
      <c r="AL83" s="648"/>
      <c r="AM83" s="648"/>
      <c r="AN83" s="648"/>
      <c r="AO83" s="648"/>
      <c r="AP83" s="648"/>
      <c r="AQ83" s="648"/>
    </row>
  </sheetData>
  <mergeCells count="758">
    <mergeCell ref="A4:T4"/>
    <mergeCell ref="C5:G5"/>
    <mergeCell ref="H5:K5"/>
    <mergeCell ref="L5:S5"/>
    <mergeCell ref="C6:G6"/>
    <mergeCell ref="H6:K6"/>
    <mergeCell ref="L6:S6"/>
    <mergeCell ref="A7:T7"/>
    <mergeCell ref="A9:C10"/>
    <mergeCell ref="D9:D10"/>
    <mergeCell ref="I9:I10"/>
    <mergeCell ref="J9:J10"/>
    <mergeCell ref="K9:K10"/>
    <mergeCell ref="L9:L10"/>
    <mergeCell ref="M9:M10"/>
    <mergeCell ref="A11:C11"/>
    <mergeCell ref="D11:D12"/>
    <mergeCell ref="I11:I12"/>
    <mergeCell ref="J11:J12"/>
    <mergeCell ref="K11:K12"/>
    <mergeCell ref="L11:L12"/>
    <mergeCell ref="M11:M12"/>
    <mergeCell ref="A12:C12"/>
    <mergeCell ref="A14:A19"/>
    <mergeCell ref="B14:B19"/>
    <mergeCell ref="A21:B24"/>
    <mergeCell ref="D21:D22"/>
    <mergeCell ref="E21:E22"/>
    <mergeCell ref="F21:F22"/>
    <mergeCell ref="G21:G22"/>
    <mergeCell ref="H21:H22"/>
    <mergeCell ref="I21:I22"/>
    <mergeCell ref="J21:J22"/>
    <mergeCell ref="K21:K22"/>
    <mergeCell ref="D23:D24"/>
    <mergeCell ref="E23:E24"/>
    <mergeCell ref="F23:F24"/>
    <mergeCell ref="G23:G24"/>
    <mergeCell ref="H23:H24"/>
    <mergeCell ref="I23:I24"/>
    <mergeCell ref="J23:J24"/>
    <mergeCell ref="K23:K24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A26:B29"/>
    <mergeCell ref="D26:D27"/>
    <mergeCell ref="E26:E27"/>
    <mergeCell ref="F26:F27"/>
    <mergeCell ref="G26:G27"/>
    <mergeCell ref="H26:H27"/>
    <mergeCell ref="I26:I27"/>
    <mergeCell ref="J26:J27"/>
    <mergeCell ref="K26:K27"/>
    <mergeCell ref="D28:D29"/>
    <mergeCell ref="E28:E29"/>
    <mergeCell ref="F28:F29"/>
    <mergeCell ref="G28:G29"/>
    <mergeCell ref="H28:H29"/>
    <mergeCell ref="I28:I29"/>
    <mergeCell ref="J28:J29"/>
    <mergeCell ref="K28:K29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R31:R32"/>
    <mergeCell ref="S31:S32"/>
    <mergeCell ref="A31:A34"/>
    <mergeCell ref="B31:B34"/>
    <mergeCell ref="D31:D32"/>
    <mergeCell ref="E31:E34"/>
    <mergeCell ref="F31:F32"/>
    <mergeCell ref="G31:G32"/>
    <mergeCell ref="H31:H32"/>
    <mergeCell ref="I31:I32"/>
    <mergeCell ref="J31:J32"/>
    <mergeCell ref="T31:T32"/>
    <mergeCell ref="D33:D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K31:K32"/>
    <mergeCell ref="L31:L32"/>
    <mergeCell ref="M31:M32"/>
    <mergeCell ref="N31:N32"/>
    <mergeCell ref="O31:O32"/>
    <mergeCell ref="P31:P32"/>
    <mergeCell ref="Q31:Q32"/>
    <mergeCell ref="A36:A37"/>
    <mergeCell ref="B36:B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T36:T37"/>
    <mergeCell ref="A39:A42"/>
    <mergeCell ref="B39:B42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A44:A55"/>
    <mergeCell ref="B44:B5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T44:T45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D50:D51"/>
    <mergeCell ref="E50:E55"/>
    <mergeCell ref="F50:F51"/>
    <mergeCell ref="G50:G51"/>
    <mergeCell ref="H50:H51"/>
    <mergeCell ref="I50:I51"/>
    <mergeCell ref="J50:J51"/>
    <mergeCell ref="K50:K51"/>
    <mergeCell ref="L50:L51"/>
    <mergeCell ref="D54:D55"/>
    <mergeCell ref="F54:F55"/>
    <mergeCell ref="G54:G55"/>
    <mergeCell ref="H54:H55"/>
    <mergeCell ref="I54:I55"/>
    <mergeCell ref="J54:J55"/>
    <mergeCell ref="K54:K55"/>
    <mergeCell ref="L54:L55"/>
    <mergeCell ref="M50:M51"/>
    <mergeCell ref="N50:N51"/>
    <mergeCell ref="O50:O51"/>
    <mergeCell ref="P50:P51"/>
    <mergeCell ref="Q50:Q51"/>
    <mergeCell ref="R50:R51"/>
    <mergeCell ref="S50:S51"/>
    <mergeCell ref="T50:T51"/>
    <mergeCell ref="D52:D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T52:T53"/>
    <mergeCell ref="M54:M55"/>
    <mergeCell ref="N54:N55"/>
    <mergeCell ref="O54:O55"/>
    <mergeCell ref="P54:P55"/>
    <mergeCell ref="Q54:Q55"/>
    <mergeCell ref="R54:R55"/>
    <mergeCell ref="S54:S55"/>
    <mergeCell ref="T54:T55"/>
    <mergeCell ref="A57:A66"/>
    <mergeCell ref="B57:B66"/>
    <mergeCell ref="D57:D58"/>
    <mergeCell ref="E57:E62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D59:D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O59:O60"/>
    <mergeCell ref="P59:P60"/>
    <mergeCell ref="Q59:Q60"/>
    <mergeCell ref="R59:R60"/>
    <mergeCell ref="S59:S60"/>
    <mergeCell ref="T59:T60"/>
    <mergeCell ref="D61:D62"/>
    <mergeCell ref="F61:F62"/>
    <mergeCell ref="G61:G62"/>
    <mergeCell ref="H61:H62"/>
    <mergeCell ref="I61:I62"/>
    <mergeCell ref="J61:J62"/>
    <mergeCell ref="K61:K62"/>
    <mergeCell ref="L61:L62"/>
    <mergeCell ref="M61:M62"/>
    <mergeCell ref="M65:M66"/>
    <mergeCell ref="N61:N62"/>
    <mergeCell ref="O61:O62"/>
    <mergeCell ref="P61:P62"/>
    <mergeCell ref="Q61:Q62"/>
    <mergeCell ref="R61:R62"/>
    <mergeCell ref="S61:S62"/>
    <mergeCell ref="T61:T62"/>
    <mergeCell ref="D63:D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A83:T83"/>
    <mergeCell ref="T65:T66"/>
    <mergeCell ref="A68:B69"/>
    <mergeCell ref="D68:T69"/>
    <mergeCell ref="K71:T71"/>
    <mergeCell ref="B74:T74"/>
    <mergeCell ref="A77:T78"/>
    <mergeCell ref="N65:N66"/>
    <mergeCell ref="O65:O66"/>
    <mergeCell ref="P65:P66"/>
    <mergeCell ref="Q65:Q66"/>
    <mergeCell ref="R65:R66"/>
    <mergeCell ref="S65:S66"/>
    <mergeCell ref="A79:T80"/>
    <mergeCell ref="A81:T81"/>
    <mergeCell ref="A82:T82"/>
    <mergeCell ref="D65:D66"/>
    <mergeCell ref="F65:F66"/>
    <mergeCell ref="G65:G66"/>
    <mergeCell ref="H65:H66"/>
    <mergeCell ref="I65:I66"/>
    <mergeCell ref="J65:J66"/>
    <mergeCell ref="K65:K66"/>
    <mergeCell ref="L65:L66"/>
    <mergeCell ref="X4:AQ4"/>
    <mergeCell ref="Z5:AD5"/>
    <mergeCell ref="AE5:AH5"/>
    <mergeCell ref="AI5:AP5"/>
    <mergeCell ref="Z6:AD6"/>
    <mergeCell ref="AE6:AH6"/>
    <mergeCell ref="AI6:AP6"/>
    <mergeCell ref="X7:AQ7"/>
    <mergeCell ref="X9:Z10"/>
    <mergeCell ref="AA9:AA10"/>
    <mergeCell ref="AF9:AF10"/>
    <mergeCell ref="AG9:AG10"/>
    <mergeCell ref="AH9:AH10"/>
    <mergeCell ref="AI9:AI10"/>
    <mergeCell ref="AJ9:AJ10"/>
    <mergeCell ref="X11:Z11"/>
    <mergeCell ref="AA11:AA12"/>
    <mergeCell ref="AF11:AF12"/>
    <mergeCell ref="AG11:AG12"/>
    <mergeCell ref="AH11:AH12"/>
    <mergeCell ref="AI11:AI12"/>
    <mergeCell ref="AJ11:AJ12"/>
    <mergeCell ref="X12:Z12"/>
    <mergeCell ref="X14:X19"/>
    <mergeCell ref="Y14:Y19"/>
    <mergeCell ref="X21:Y24"/>
    <mergeCell ref="AA21:AA22"/>
    <mergeCell ref="AB21:AB22"/>
    <mergeCell ref="AC21:AC22"/>
    <mergeCell ref="AD21:AD22"/>
    <mergeCell ref="AE21:AE22"/>
    <mergeCell ref="AF21:AF22"/>
    <mergeCell ref="AG21:AG22"/>
    <mergeCell ref="AH21:AH22"/>
    <mergeCell ref="AA23:AA24"/>
    <mergeCell ref="AB23:AB24"/>
    <mergeCell ref="AC23:AC24"/>
    <mergeCell ref="AD23:AD24"/>
    <mergeCell ref="AE23:AE24"/>
    <mergeCell ref="AF23:AF24"/>
    <mergeCell ref="AG23:AG24"/>
    <mergeCell ref="AH23:AH24"/>
    <mergeCell ref="AI21:AI22"/>
    <mergeCell ref="AJ21:AJ22"/>
    <mergeCell ref="AK21:AK22"/>
    <mergeCell ref="AL21:AL22"/>
    <mergeCell ref="AM21:AM22"/>
    <mergeCell ref="AN21:AN22"/>
    <mergeCell ref="AO21:AO22"/>
    <mergeCell ref="AP21:AP22"/>
    <mergeCell ref="AQ21:AQ22"/>
    <mergeCell ref="AI23:AI24"/>
    <mergeCell ref="AJ23:AJ24"/>
    <mergeCell ref="AK23:AK24"/>
    <mergeCell ref="AL23:AL24"/>
    <mergeCell ref="AM23:AM24"/>
    <mergeCell ref="AN23:AN24"/>
    <mergeCell ref="AO23:AO24"/>
    <mergeCell ref="AP23:AP24"/>
    <mergeCell ref="AQ23:AQ24"/>
    <mergeCell ref="X26:Y29"/>
    <mergeCell ref="AA26:AA27"/>
    <mergeCell ref="AB26:AB27"/>
    <mergeCell ref="AC26:AC27"/>
    <mergeCell ref="AD26:AD27"/>
    <mergeCell ref="AE26:AE27"/>
    <mergeCell ref="AF26:AF27"/>
    <mergeCell ref="AG26:AG27"/>
    <mergeCell ref="AH26:AH27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6:AI27"/>
    <mergeCell ref="AJ26:AJ27"/>
    <mergeCell ref="AK26:AK27"/>
    <mergeCell ref="AL26:AL27"/>
    <mergeCell ref="AM26:AM27"/>
    <mergeCell ref="AN26:AN27"/>
    <mergeCell ref="AO26:AO27"/>
    <mergeCell ref="AP26:AP27"/>
    <mergeCell ref="AQ26:AQ27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O31:AO32"/>
    <mergeCell ref="AP31:AP32"/>
    <mergeCell ref="X31:X34"/>
    <mergeCell ref="Y31:Y34"/>
    <mergeCell ref="AA31:AA32"/>
    <mergeCell ref="AB31:AB34"/>
    <mergeCell ref="AC31:AC32"/>
    <mergeCell ref="AD31:AD32"/>
    <mergeCell ref="AE31:AE32"/>
    <mergeCell ref="AF31:AF32"/>
    <mergeCell ref="AG31:AG32"/>
    <mergeCell ref="AQ31:AQ32"/>
    <mergeCell ref="AA33:AA34"/>
    <mergeCell ref="AC33:AC34"/>
    <mergeCell ref="AD33:AD34"/>
    <mergeCell ref="AE33:AE34"/>
    <mergeCell ref="AF33:AF34"/>
    <mergeCell ref="AG33:AG34"/>
    <mergeCell ref="AH33:AH34"/>
    <mergeCell ref="AI33:AI34"/>
    <mergeCell ref="AJ33:AJ34"/>
    <mergeCell ref="AK33:AK34"/>
    <mergeCell ref="AL33:AL34"/>
    <mergeCell ref="AM33:AM34"/>
    <mergeCell ref="AN33:AN34"/>
    <mergeCell ref="AO33:AO34"/>
    <mergeCell ref="AP33:AP34"/>
    <mergeCell ref="AQ33:AQ34"/>
    <mergeCell ref="AH31:AH32"/>
    <mergeCell ref="AI31:AI32"/>
    <mergeCell ref="AJ31:AJ32"/>
    <mergeCell ref="AK31:AK32"/>
    <mergeCell ref="AL31:AL32"/>
    <mergeCell ref="AM31:AM32"/>
    <mergeCell ref="AN31:AN32"/>
    <mergeCell ref="X36:X37"/>
    <mergeCell ref="Y36:Y37"/>
    <mergeCell ref="AA36:AA37"/>
    <mergeCell ref="AB36:AB37"/>
    <mergeCell ref="AC36:AC37"/>
    <mergeCell ref="AD36:AD37"/>
    <mergeCell ref="AE36:AE37"/>
    <mergeCell ref="AF36:AF37"/>
    <mergeCell ref="AG36:AG37"/>
    <mergeCell ref="AH36:AH37"/>
    <mergeCell ref="AI36:AI37"/>
    <mergeCell ref="AJ36:AJ37"/>
    <mergeCell ref="AK36:AK37"/>
    <mergeCell ref="AL36:AL37"/>
    <mergeCell ref="AM36:AM37"/>
    <mergeCell ref="AN36:AN37"/>
    <mergeCell ref="AO36:AO37"/>
    <mergeCell ref="AP36:AP37"/>
    <mergeCell ref="AQ36:AQ37"/>
    <mergeCell ref="X39:X42"/>
    <mergeCell ref="Y39:Y42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J39:AJ40"/>
    <mergeCell ref="AK39:AK40"/>
    <mergeCell ref="AL39:AL40"/>
    <mergeCell ref="AM39:AM40"/>
    <mergeCell ref="AN39:AN40"/>
    <mergeCell ref="AO39:AO40"/>
    <mergeCell ref="AP39:AP40"/>
    <mergeCell ref="AQ39:AQ40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J41:AJ42"/>
    <mergeCell ref="AK41:AK42"/>
    <mergeCell ref="AL41:AL42"/>
    <mergeCell ref="AM41:AM42"/>
    <mergeCell ref="AN41:AN42"/>
    <mergeCell ref="AO41:AO42"/>
    <mergeCell ref="AP41:AP42"/>
    <mergeCell ref="AQ41:AQ42"/>
    <mergeCell ref="X44:X55"/>
    <mergeCell ref="Y44:Y55"/>
    <mergeCell ref="AA44:AA45"/>
    <mergeCell ref="AB44:AB45"/>
    <mergeCell ref="AC44:AC45"/>
    <mergeCell ref="AD44:AD45"/>
    <mergeCell ref="AE44:AE45"/>
    <mergeCell ref="AF44:AF45"/>
    <mergeCell ref="AG44:AG45"/>
    <mergeCell ref="AH44:AH45"/>
    <mergeCell ref="AI44:AI45"/>
    <mergeCell ref="AJ44:AJ45"/>
    <mergeCell ref="AK44:AK45"/>
    <mergeCell ref="AL44:AL45"/>
    <mergeCell ref="AM44:AM45"/>
    <mergeCell ref="AN44:AN45"/>
    <mergeCell ref="AO44:AO45"/>
    <mergeCell ref="AP44:AP45"/>
    <mergeCell ref="AQ44:AQ45"/>
    <mergeCell ref="AA46:AA47"/>
    <mergeCell ref="AB46:AB47"/>
    <mergeCell ref="AC46:AC47"/>
    <mergeCell ref="AD46:AD47"/>
    <mergeCell ref="AE46:AE47"/>
    <mergeCell ref="AF46:AF47"/>
    <mergeCell ref="AG46:AG47"/>
    <mergeCell ref="AH46:AH47"/>
    <mergeCell ref="AI46:AI47"/>
    <mergeCell ref="AJ46:AJ47"/>
    <mergeCell ref="AK46:AK47"/>
    <mergeCell ref="AL46:AL47"/>
    <mergeCell ref="AM46:AM47"/>
    <mergeCell ref="AN46:AN47"/>
    <mergeCell ref="AO46:AO47"/>
    <mergeCell ref="AP46:AP47"/>
    <mergeCell ref="AQ46:AQ47"/>
    <mergeCell ref="AA48:AA49"/>
    <mergeCell ref="AB48:AB49"/>
    <mergeCell ref="AC48:AC49"/>
    <mergeCell ref="AD48:AD49"/>
    <mergeCell ref="AE48:AE49"/>
    <mergeCell ref="AF48:AF49"/>
    <mergeCell ref="AG48:AG49"/>
    <mergeCell ref="AH48:AH49"/>
    <mergeCell ref="AI48:AI49"/>
    <mergeCell ref="AJ48:AJ49"/>
    <mergeCell ref="AK48:AK49"/>
    <mergeCell ref="AL48:AL49"/>
    <mergeCell ref="AM48:AM49"/>
    <mergeCell ref="AN48:AN49"/>
    <mergeCell ref="AO48:AO49"/>
    <mergeCell ref="AP48:AP49"/>
    <mergeCell ref="AQ48:AQ49"/>
    <mergeCell ref="AA50:AA51"/>
    <mergeCell ref="AB50:AB55"/>
    <mergeCell ref="AC50:AC51"/>
    <mergeCell ref="AD50:AD51"/>
    <mergeCell ref="AE50:AE51"/>
    <mergeCell ref="AF50:AF51"/>
    <mergeCell ref="AG50:AG51"/>
    <mergeCell ref="AH50:AH51"/>
    <mergeCell ref="AI50:AI51"/>
    <mergeCell ref="AA54:AA55"/>
    <mergeCell ref="AC54:AC55"/>
    <mergeCell ref="AD54:AD55"/>
    <mergeCell ref="AE54:AE55"/>
    <mergeCell ref="AF54:AF55"/>
    <mergeCell ref="AG54:AG55"/>
    <mergeCell ref="AH54:AH55"/>
    <mergeCell ref="AI54:AI55"/>
    <mergeCell ref="AJ50:AJ51"/>
    <mergeCell ref="AK50:AK51"/>
    <mergeCell ref="AL50:AL51"/>
    <mergeCell ref="AM50:AM51"/>
    <mergeCell ref="AN50:AN51"/>
    <mergeCell ref="AO50:AO51"/>
    <mergeCell ref="AP50:AP51"/>
    <mergeCell ref="AQ50:AQ51"/>
    <mergeCell ref="AA52:AA53"/>
    <mergeCell ref="AC52:AC53"/>
    <mergeCell ref="AD52:AD53"/>
    <mergeCell ref="AE52:AE53"/>
    <mergeCell ref="AF52:AF53"/>
    <mergeCell ref="AG52:AG53"/>
    <mergeCell ref="AH52:AH53"/>
    <mergeCell ref="AI52:AI53"/>
    <mergeCell ref="AJ52:AJ53"/>
    <mergeCell ref="AK52:AK53"/>
    <mergeCell ref="AL52:AL53"/>
    <mergeCell ref="AM52:AM53"/>
    <mergeCell ref="AN52:AN53"/>
    <mergeCell ref="AO52:AO53"/>
    <mergeCell ref="AP52:AP53"/>
    <mergeCell ref="AQ52:AQ53"/>
    <mergeCell ref="AJ54:AJ55"/>
    <mergeCell ref="AK54:AK55"/>
    <mergeCell ref="AL54:AL55"/>
    <mergeCell ref="AM54:AM55"/>
    <mergeCell ref="AN54:AN55"/>
    <mergeCell ref="AO54:AO55"/>
    <mergeCell ref="AP54:AP55"/>
    <mergeCell ref="AQ54:AQ55"/>
    <mergeCell ref="X57:X66"/>
    <mergeCell ref="Y57:Y66"/>
    <mergeCell ref="AA57:AA58"/>
    <mergeCell ref="AB57:AB62"/>
    <mergeCell ref="AC57:AC58"/>
    <mergeCell ref="AD57:AD58"/>
    <mergeCell ref="AE57:AE58"/>
    <mergeCell ref="AF57:AF58"/>
    <mergeCell ref="AG57:AG58"/>
    <mergeCell ref="AH57:AH58"/>
    <mergeCell ref="AI57:AI58"/>
    <mergeCell ref="AJ57:AJ58"/>
    <mergeCell ref="AK57:AK58"/>
    <mergeCell ref="AL57:AL58"/>
    <mergeCell ref="AM57:AM58"/>
    <mergeCell ref="AN57:AN58"/>
    <mergeCell ref="AO57:AO58"/>
    <mergeCell ref="AP57:AP58"/>
    <mergeCell ref="AQ57:AQ58"/>
    <mergeCell ref="AA59:AA60"/>
    <mergeCell ref="AC59:AC60"/>
    <mergeCell ref="AD59:AD60"/>
    <mergeCell ref="AE59:AE60"/>
    <mergeCell ref="AF59:AF60"/>
    <mergeCell ref="AG59:AG60"/>
    <mergeCell ref="AH59:AH60"/>
    <mergeCell ref="AI59:AI60"/>
    <mergeCell ref="AJ59:AJ60"/>
    <mergeCell ref="AK59:AK60"/>
    <mergeCell ref="AL59:AL60"/>
    <mergeCell ref="AM59:AM60"/>
    <mergeCell ref="AN59:AN60"/>
    <mergeCell ref="AO59:AO60"/>
    <mergeCell ref="AP59:AP60"/>
    <mergeCell ref="AQ59:AQ60"/>
    <mergeCell ref="AA61:AA62"/>
    <mergeCell ref="AC61:AC62"/>
    <mergeCell ref="AD61:AD62"/>
    <mergeCell ref="AE61:AE62"/>
    <mergeCell ref="AF61:AF62"/>
    <mergeCell ref="AG61:AG62"/>
    <mergeCell ref="AH61:AH62"/>
    <mergeCell ref="AI61:AI62"/>
    <mergeCell ref="AJ61:AJ62"/>
    <mergeCell ref="AJ65:AJ66"/>
    <mergeCell ref="AK61:AK62"/>
    <mergeCell ref="AL61:AL62"/>
    <mergeCell ref="AM61:AM62"/>
    <mergeCell ref="AN61:AN62"/>
    <mergeCell ref="AO61:AO62"/>
    <mergeCell ref="AP61:AP62"/>
    <mergeCell ref="AQ61:AQ62"/>
    <mergeCell ref="AA63:AA64"/>
    <mergeCell ref="AC63:AC64"/>
    <mergeCell ref="AD63:AD64"/>
    <mergeCell ref="AE63:AE64"/>
    <mergeCell ref="AF63:AF64"/>
    <mergeCell ref="AG63:AG64"/>
    <mergeCell ref="AH63:AH64"/>
    <mergeCell ref="AI63:AI64"/>
    <mergeCell ref="AJ63:AJ64"/>
    <mergeCell ref="AK63:AK64"/>
    <mergeCell ref="AL63:AL64"/>
    <mergeCell ref="AM63:AM64"/>
    <mergeCell ref="AN63:AN64"/>
    <mergeCell ref="AO63:AO64"/>
    <mergeCell ref="AP63:AP64"/>
    <mergeCell ref="AQ63:AQ64"/>
    <mergeCell ref="AH71:AQ71"/>
    <mergeCell ref="Y74:AQ74"/>
    <mergeCell ref="X77:AQ78"/>
    <mergeCell ref="X79:AQ80"/>
    <mergeCell ref="X81:AQ81"/>
    <mergeCell ref="X82:AQ82"/>
    <mergeCell ref="X83:AQ83"/>
    <mergeCell ref="AK65:AK66"/>
    <mergeCell ref="AL65:AL66"/>
    <mergeCell ref="AM65:AM66"/>
    <mergeCell ref="AN65:AN66"/>
    <mergeCell ref="AO65:AO66"/>
    <mergeCell ref="AP65:AP66"/>
    <mergeCell ref="AQ65:AQ66"/>
    <mergeCell ref="X68:Y69"/>
    <mergeCell ref="AA68:AQ69"/>
    <mergeCell ref="AA65:AA66"/>
    <mergeCell ref="AC65:AC66"/>
    <mergeCell ref="AD65:AD66"/>
    <mergeCell ref="AE65:AE66"/>
    <mergeCell ref="AF65:AF66"/>
    <mergeCell ref="AG65:AG66"/>
    <mergeCell ref="AH65:AH66"/>
    <mergeCell ref="AI65:AI66"/>
  </mergeCells>
  <pageMargins left="0.39370078740157483" right="7.874015748031496E-2" top="0" bottom="0" header="0.31496062992125984" footer="0.31496062992125984"/>
  <pageSetup paperSize="9" scale="95" firstPageNumber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U49"/>
  <sheetViews>
    <sheetView zoomScale="85" zoomScaleNormal="85" workbookViewId="0">
      <selection sqref="A1:A2"/>
    </sheetView>
  </sheetViews>
  <sheetFormatPr defaultRowHeight="15" x14ac:dyDescent="0.25"/>
  <cols>
    <col min="2" max="2" width="2.42578125" style="335" customWidth="1"/>
    <col min="3" max="3" width="2.140625" style="335" customWidth="1"/>
    <col min="4" max="4" width="26.7109375" style="335" customWidth="1"/>
    <col min="5" max="21" width="5.7109375" style="335" customWidth="1"/>
  </cols>
  <sheetData>
    <row r="1" spans="1:21" ht="18.75" customHeight="1" x14ac:dyDescent="0.25">
      <c r="A1" s="619"/>
      <c r="B1" s="643" t="s">
        <v>387</v>
      </c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  <c r="U1" s="643"/>
    </row>
    <row r="2" spans="1:21" s="9" customFormat="1" ht="11.25" customHeight="1" x14ac:dyDescent="0.2">
      <c r="A2" s="618"/>
      <c r="B2" s="51"/>
      <c r="C2" s="52"/>
      <c r="D2" s="676" t="s">
        <v>39</v>
      </c>
      <c r="E2" s="676"/>
      <c r="F2" s="676"/>
      <c r="G2" s="676"/>
      <c r="H2" s="676" t="s">
        <v>40</v>
      </c>
      <c r="I2" s="676"/>
      <c r="J2" s="676"/>
      <c r="K2" s="676"/>
      <c r="L2" s="676" t="s">
        <v>41</v>
      </c>
      <c r="M2" s="676"/>
      <c r="N2" s="676"/>
      <c r="O2" s="676"/>
      <c r="P2" s="676"/>
      <c r="Q2" s="676"/>
      <c r="R2" s="676"/>
      <c r="S2" s="676"/>
      <c r="T2" s="676"/>
      <c r="U2" s="51"/>
    </row>
    <row r="3" spans="1:21" s="9" customFormat="1" ht="22.5" customHeight="1" x14ac:dyDescent="0.2">
      <c r="D3" s="819" t="s">
        <v>179</v>
      </c>
      <c r="E3" s="820"/>
      <c r="F3" s="820"/>
      <c r="G3" s="821"/>
      <c r="H3" s="819" t="s">
        <v>90</v>
      </c>
      <c r="I3" s="820"/>
      <c r="J3" s="820"/>
      <c r="K3" s="821"/>
      <c r="L3" s="808" t="s">
        <v>86</v>
      </c>
      <c r="M3" s="809"/>
      <c r="N3" s="809"/>
      <c r="O3" s="809"/>
      <c r="P3" s="809"/>
      <c r="Q3" s="809"/>
      <c r="R3" s="809"/>
      <c r="S3" s="809"/>
      <c r="T3" s="810"/>
      <c r="U3" s="51"/>
    </row>
    <row r="4" spans="1:21" ht="11.25" customHeight="1" x14ac:dyDescent="0.25">
      <c r="B4" s="663" t="s">
        <v>180</v>
      </c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3"/>
      <c r="P4" s="663"/>
      <c r="Q4" s="663"/>
      <c r="R4" s="663"/>
      <c r="S4" s="663"/>
      <c r="T4" s="663"/>
      <c r="U4" s="663"/>
    </row>
    <row r="5" spans="1:21" ht="1.5" customHeight="1" x14ac:dyDescent="0.25">
      <c r="D5" s="7"/>
      <c r="H5" s="417"/>
    </row>
    <row r="6" spans="1:21" s="13" customFormat="1" ht="10.5" customHeight="1" x14ac:dyDescent="0.2">
      <c r="B6" s="664" t="s">
        <v>3</v>
      </c>
      <c r="C6" s="664"/>
      <c r="D6" s="664"/>
      <c r="E6" s="682">
        <v>100</v>
      </c>
      <c r="F6" s="388">
        <v>105</v>
      </c>
      <c r="G6" s="388">
        <v>115</v>
      </c>
      <c r="H6" s="388">
        <v>80</v>
      </c>
      <c r="I6" s="666">
        <v>150</v>
      </c>
      <c r="J6" s="666">
        <v>160</v>
      </c>
      <c r="K6" s="666">
        <v>180</v>
      </c>
      <c r="L6" s="666">
        <v>200</v>
      </c>
      <c r="M6" s="666">
        <v>230</v>
      </c>
      <c r="N6" s="55" t="s">
        <v>2</v>
      </c>
      <c r="O6" s="55" t="s">
        <v>2</v>
      </c>
      <c r="P6" s="55" t="s">
        <v>2</v>
      </c>
      <c r="Q6" s="55" t="s">
        <v>2</v>
      </c>
      <c r="R6" s="55" t="s">
        <v>2</v>
      </c>
      <c r="S6" s="55" t="s">
        <v>2</v>
      </c>
      <c r="T6" s="55" t="s">
        <v>2</v>
      </c>
      <c r="U6" s="55" t="s">
        <v>2</v>
      </c>
    </row>
    <row r="7" spans="1:21" s="13" customFormat="1" ht="10.5" customHeight="1" x14ac:dyDescent="0.2">
      <c r="B7" s="664"/>
      <c r="C7" s="664"/>
      <c r="D7" s="664"/>
      <c r="E7" s="682"/>
      <c r="F7" s="385" t="s">
        <v>91</v>
      </c>
      <c r="G7" s="385" t="s">
        <v>92</v>
      </c>
      <c r="H7" s="385" t="s">
        <v>49</v>
      </c>
      <c r="I7" s="666"/>
      <c r="J7" s="666"/>
      <c r="K7" s="666"/>
      <c r="L7" s="666"/>
      <c r="M7" s="666"/>
      <c r="N7" s="339">
        <v>250</v>
      </c>
      <c r="O7" s="339">
        <v>280</v>
      </c>
      <c r="P7" s="339">
        <v>300</v>
      </c>
      <c r="Q7" s="567">
        <v>330</v>
      </c>
      <c r="R7" s="339">
        <v>350</v>
      </c>
      <c r="S7" s="339">
        <v>400</v>
      </c>
      <c r="T7" s="339">
        <v>450</v>
      </c>
      <c r="U7" s="339">
        <v>500</v>
      </c>
    </row>
    <row r="8" spans="1:21" s="13" customFormat="1" ht="12" customHeight="1" x14ac:dyDescent="0.2">
      <c r="B8" s="661" t="s">
        <v>46</v>
      </c>
      <c r="C8" s="661"/>
      <c r="D8" s="661"/>
      <c r="E8" s="681" t="s">
        <v>93</v>
      </c>
      <c r="F8" s="339">
        <v>110</v>
      </c>
      <c r="G8" s="339">
        <v>120</v>
      </c>
      <c r="H8" s="339">
        <v>130</v>
      </c>
      <c r="I8" s="659" t="s">
        <v>94</v>
      </c>
      <c r="J8" s="659" t="s">
        <v>53</v>
      </c>
      <c r="K8" s="659" t="s">
        <v>95</v>
      </c>
      <c r="L8" s="659" t="s">
        <v>96</v>
      </c>
      <c r="M8" s="659" t="s">
        <v>97</v>
      </c>
      <c r="N8" s="338" t="s">
        <v>98</v>
      </c>
      <c r="O8" s="338" t="s">
        <v>99</v>
      </c>
      <c r="P8" s="338" t="s">
        <v>100</v>
      </c>
      <c r="Q8" s="565">
        <v>430</v>
      </c>
      <c r="R8" s="338" t="s">
        <v>101</v>
      </c>
      <c r="S8" s="338" t="s">
        <v>102</v>
      </c>
      <c r="T8" s="338" t="s">
        <v>103</v>
      </c>
      <c r="U8" s="338" t="s">
        <v>104</v>
      </c>
    </row>
    <row r="9" spans="1:21" s="13" customFormat="1" ht="10.5" customHeight="1" x14ac:dyDescent="0.25">
      <c r="B9" s="660"/>
      <c r="C9" s="660"/>
      <c r="D9" s="660"/>
      <c r="E9" s="681"/>
      <c r="F9" s="385" t="s">
        <v>50</v>
      </c>
      <c r="G9" s="385" t="s">
        <v>51</v>
      </c>
      <c r="H9" s="385" t="s">
        <v>105</v>
      </c>
      <c r="I9" s="659"/>
      <c r="J9" s="659"/>
      <c r="K9" s="659"/>
      <c r="L9" s="659"/>
      <c r="M9" s="659"/>
      <c r="N9" s="385"/>
      <c r="O9" s="385"/>
      <c r="P9" s="385"/>
      <c r="Q9" s="566"/>
      <c r="R9" s="385"/>
      <c r="S9" s="385"/>
      <c r="T9" s="385"/>
      <c r="U9" s="385"/>
    </row>
    <row r="10" spans="1:21" ht="2.25" customHeight="1" x14ac:dyDescent="0.25">
      <c r="B10" s="334"/>
      <c r="C10" s="333"/>
      <c r="D10" s="2"/>
      <c r="E10" s="333"/>
      <c r="F10" s="333"/>
      <c r="G10" s="333"/>
      <c r="H10" s="418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18"/>
    </row>
    <row r="11" spans="1:21" ht="24.95" customHeight="1" x14ac:dyDescent="0.25">
      <c r="B11" s="636" t="s">
        <v>4</v>
      </c>
      <c r="C11" s="637" t="s">
        <v>190</v>
      </c>
      <c r="D11" s="19">
        <v>1000</v>
      </c>
      <c r="E11" s="210">
        <v>2636.716549843974</v>
      </c>
      <c r="F11" s="213">
        <v>2690.5553967636074</v>
      </c>
      <c r="G11" s="210">
        <v>2831.2676992514548</v>
      </c>
      <c r="H11" s="213">
        <v>2998.7102957602924</v>
      </c>
      <c r="I11" s="210">
        <v>3262.1045609010762</v>
      </c>
      <c r="J11" s="213">
        <v>3349.482361639497</v>
      </c>
      <c r="K11" s="210">
        <v>3657.6372606361833</v>
      </c>
      <c r="L11" s="213">
        <v>3898.7142519952909</v>
      </c>
      <c r="M11" s="210">
        <v>4556.2000505473143</v>
      </c>
      <c r="N11" s="213">
        <v>4888.0591725437425</v>
      </c>
      <c r="O11" s="210">
        <v>5236.2086435378724</v>
      </c>
      <c r="P11" s="213">
        <v>5630.1022214698032</v>
      </c>
      <c r="Q11" s="210">
        <v>6741.4179779811993</v>
      </c>
      <c r="R11" s="213">
        <v>7852.7337344925936</v>
      </c>
      <c r="S11" s="210">
        <v>8770.0178171218195</v>
      </c>
      <c r="T11" s="213">
        <v>9696.4141561137694</v>
      </c>
      <c r="U11" s="210">
        <v>10573.344320811781</v>
      </c>
    </row>
    <row r="12" spans="1:21" ht="24.95" customHeight="1" x14ac:dyDescent="0.25">
      <c r="B12" s="636"/>
      <c r="C12" s="637"/>
      <c r="D12" s="419">
        <v>750</v>
      </c>
      <c r="E12" s="210">
        <v>2241.2090673673774</v>
      </c>
      <c r="F12" s="213">
        <v>2286.9720872490666</v>
      </c>
      <c r="G12" s="210">
        <v>2406.5775443637367</v>
      </c>
      <c r="H12" s="213">
        <v>2548.903751396248</v>
      </c>
      <c r="I12" s="210">
        <v>2772.7888767659147</v>
      </c>
      <c r="J12" s="213">
        <v>2847.0600073935725</v>
      </c>
      <c r="K12" s="210">
        <v>3108.9916715407558</v>
      </c>
      <c r="L12" s="213">
        <v>3313.9071141959967</v>
      </c>
      <c r="M12" s="210">
        <v>3872.7700429652164</v>
      </c>
      <c r="N12" s="213">
        <v>4154.8502966621818</v>
      </c>
      <c r="O12" s="210">
        <v>4450.7773470071907</v>
      </c>
      <c r="P12" s="213">
        <v>4785.5868882493323</v>
      </c>
      <c r="Q12" s="210">
        <v>5730.2052812840184</v>
      </c>
      <c r="R12" s="213">
        <v>6674.8236743187053</v>
      </c>
      <c r="S12" s="210">
        <v>7454.5151445535466</v>
      </c>
      <c r="T12" s="213">
        <v>8241.9520326967031</v>
      </c>
      <c r="U12" s="210">
        <v>8987.3426726900143</v>
      </c>
    </row>
    <row r="13" spans="1:21" ht="24.95" customHeight="1" x14ac:dyDescent="0.25">
      <c r="B13" s="636"/>
      <c r="C13" s="637"/>
      <c r="D13" s="419">
        <v>500</v>
      </c>
      <c r="E13" s="210">
        <v>1977.5374123829808</v>
      </c>
      <c r="F13" s="213">
        <v>2017.9165475727059</v>
      </c>
      <c r="G13" s="210">
        <v>2123.450774438591</v>
      </c>
      <c r="H13" s="213">
        <v>2249.0327218202187</v>
      </c>
      <c r="I13" s="210">
        <v>2446.5784206758071</v>
      </c>
      <c r="J13" s="213">
        <v>2512.1117712296227</v>
      </c>
      <c r="K13" s="210">
        <v>2743.2279454771374</v>
      </c>
      <c r="L13" s="213">
        <v>2924.0356889964673</v>
      </c>
      <c r="M13" s="210">
        <v>3417.1500379104859</v>
      </c>
      <c r="N13" s="213">
        <v>3666.0443794078078</v>
      </c>
      <c r="O13" s="210">
        <v>3927.1564826534036</v>
      </c>
      <c r="P13" s="213">
        <v>4222.5766661023526</v>
      </c>
      <c r="Q13" s="210">
        <v>5056.0634834858993</v>
      </c>
      <c r="R13" s="213">
        <v>5889.5503008694459</v>
      </c>
      <c r="S13" s="210">
        <v>6577.513362841366</v>
      </c>
      <c r="T13" s="213">
        <v>7272.3106170853271</v>
      </c>
      <c r="U13" s="210">
        <v>7930.0082406088359</v>
      </c>
    </row>
    <row r="14" spans="1:21" ht="24.95" customHeight="1" x14ac:dyDescent="0.25">
      <c r="B14" s="636"/>
      <c r="C14" s="637"/>
      <c r="D14" s="419">
        <v>350</v>
      </c>
      <c r="E14" s="210">
        <v>1582.0299299063847</v>
      </c>
      <c r="F14" s="213">
        <v>1614.3332380581649</v>
      </c>
      <c r="G14" s="210">
        <v>1698.7606195508729</v>
      </c>
      <c r="H14" s="213">
        <v>1799.2261774561748</v>
      </c>
      <c r="I14" s="210">
        <v>1957.2627365406456</v>
      </c>
      <c r="J14" s="213">
        <v>2009.689416983698</v>
      </c>
      <c r="K14" s="210">
        <v>2194.5823563817098</v>
      </c>
      <c r="L14" s="213">
        <v>2339.2285511971741</v>
      </c>
      <c r="M14" s="210">
        <v>2733.7200303283885</v>
      </c>
      <c r="N14" s="213">
        <v>2932.8355035262457</v>
      </c>
      <c r="O14" s="210">
        <v>3141.7251861227228</v>
      </c>
      <c r="P14" s="213">
        <v>3378.0613328818827</v>
      </c>
      <c r="Q14" s="210">
        <v>4044.8507867887197</v>
      </c>
      <c r="R14" s="213">
        <v>4711.6402406955567</v>
      </c>
      <c r="S14" s="210">
        <v>5262.0106902730913</v>
      </c>
      <c r="T14" s="213">
        <v>5817.8484936682607</v>
      </c>
      <c r="U14" s="210">
        <v>6344.0065924870696</v>
      </c>
    </row>
    <row r="15" spans="1:21" ht="24.95" customHeight="1" x14ac:dyDescent="0.25">
      <c r="B15" s="636"/>
      <c r="C15" s="637"/>
      <c r="D15" s="419">
        <v>250</v>
      </c>
      <c r="E15" s="210">
        <v>1318.358274921987</v>
      </c>
      <c r="F15" s="213">
        <v>1345.2776983818037</v>
      </c>
      <c r="G15" s="210">
        <v>1415.6338496257274</v>
      </c>
      <c r="H15" s="213">
        <v>1499.3551478801462</v>
      </c>
      <c r="I15" s="210">
        <v>1631.0522804505381</v>
      </c>
      <c r="J15" s="213">
        <v>1674.7411808197485</v>
      </c>
      <c r="K15" s="210">
        <v>1828.8186303180917</v>
      </c>
      <c r="L15" s="213">
        <v>1949.3571259976454</v>
      </c>
      <c r="M15" s="210">
        <v>2278.1000252736571</v>
      </c>
      <c r="N15" s="213">
        <v>2444.0295862718713</v>
      </c>
      <c r="O15" s="210">
        <v>2618.1043217689362</v>
      </c>
      <c r="P15" s="213">
        <v>2815.0511107349016</v>
      </c>
      <c r="Q15" s="210">
        <v>3370.7089889905997</v>
      </c>
      <c r="R15" s="213">
        <v>3926.3668672462968</v>
      </c>
      <c r="S15" s="210">
        <v>4385.0089085609097</v>
      </c>
      <c r="T15" s="213">
        <v>4848.2070780568847</v>
      </c>
      <c r="U15" s="210">
        <v>5286.6721604058903</v>
      </c>
    </row>
    <row r="16" spans="1:21" ht="24.95" customHeight="1" x14ac:dyDescent="0.25">
      <c r="B16" s="636"/>
      <c r="C16" s="637"/>
      <c r="D16" s="419">
        <v>150</v>
      </c>
      <c r="E16" s="210">
        <v>1054.6866199375897</v>
      </c>
      <c r="F16" s="213">
        <v>1076.2221587054432</v>
      </c>
      <c r="G16" s="210">
        <v>1132.5070797005822</v>
      </c>
      <c r="H16" s="213">
        <v>1199.4841183041167</v>
      </c>
      <c r="I16" s="210">
        <v>1304.8418243604306</v>
      </c>
      <c r="J16" s="213">
        <v>1339.7929446557987</v>
      </c>
      <c r="K16" s="210">
        <v>1463.0549042544735</v>
      </c>
      <c r="L16" s="213">
        <v>1559.4857007981163</v>
      </c>
      <c r="M16" s="210">
        <v>1822.4800202189256</v>
      </c>
      <c r="N16" s="213">
        <v>1955.2236690174977</v>
      </c>
      <c r="O16" s="210">
        <v>2094.4834574151491</v>
      </c>
      <c r="P16" s="213">
        <v>2252.0408885879215</v>
      </c>
      <c r="Q16" s="210">
        <v>2696.5671911924796</v>
      </c>
      <c r="R16" s="213">
        <v>3141.0934937970378</v>
      </c>
      <c r="S16" s="210">
        <v>3508.0071268487281</v>
      </c>
      <c r="T16" s="213">
        <v>3878.5656624455078</v>
      </c>
      <c r="U16" s="210">
        <v>4229.3377283247119</v>
      </c>
    </row>
    <row r="17" spans="2:21" ht="24.95" customHeight="1" x14ac:dyDescent="0.25">
      <c r="B17" s="628" t="s">
        <v>6</v>
      </c>
      <c r="C17" s="628"/>
      <c r="D17" s="32" t="s">
        <v>7</v>
      </c>
      <c r="E17" s="210">
        <v>2865.9962498304067</v>
      </c>
      <c r="F17" s="213">
        <v>2924.5167356126171</v>
      </c>
      <c r="G17" s="210">
        <v>3077.4648904907126</v>
      </c>
      <c r="H17" s="213">
        <v>3259.4677127829264</v>
      </c>
      <c r="I17" s="210">
        <v>3545.7658270663878</v>
      </c>
      <c r="J17" s="213">
        <v>3640.7416974342359</v>
      </c>
      <c r="K17" s="210">
        <v>3975.6926746045469</v>
      </c>
      <c r="L17" s="213">
        <v>4237.7328826035764</v>
      </c>
      <c r="M17" s="210">
        <v>4952.3913592905583</v>
      </c>
      <c r="N17" s="213">
        <v>5313.1077962431991</v>
      </c>
      <c r="O17" s="210">
        <v>5691.5311342802952</v>
      </c>
      <c r="P17" s="213">
        <v>6119.6763276845695</v>
      </c>
      <c r="Q17" s="210">
        <v>7327.628236936087</v>
      </c>
      <c r="R17" s="213">
        <v>8535.5801461876035</v>
      </c>
      <c r="S17" s="210">
        <v>9532.6280620889356</v>
      </c>
      <c r="T17" s="213">
        <v>10539.580604471488</v>
      </c>
      <c r="U17" s="210">
        <v>11492.765566099763</v>
      </c>
    </row>
    <row r="18" spans="2:21" ht="24.95" customHeight="1" x14ac:dyDescent="0.25">
      <c r="B18" s="628"/>
      <c r="C18" s="628"/>
      <c r="D18" s="32" t="s">
        <v>8</v>
      </c>
      <c r="E18" s="210">
        <v>2373.0448948595772</v>
      </c>
      <c r="F18" s="213">
        <v>2421.4998570872472</v>
      </c>
      <c r="G18" s="210">
        <v>2548.1409293263096</v>
      </c>
      <c r="H18" s="213">
        <v>2698.8392661842631</v>
      </c>
      <c r="I18" s="210">
        <v>2935.8941048109691</v>
      </c>
      <c r="J18" s="213">
        <v>3014.5341254755472</v>
      </c>
      <c r="K18" s="210">
        <v>3291.8735345725649</v>
      </c>
      <c r="L18" s="213">
        <v>3508.8428267957611</v>
      </c>
      <c r="M18" s="210">
        <v>4100.580045492582</v>
      </c>
      <c r="N18" s="213">
        <v>4399.253255289369</v>
      </c>
      <c r="O18" s="210">
        <v>4712.5877791840849</v>
      </c>
      <c r="P18" s="213">
        <v>5067.0919993228226</v>
      </c>
      <c r="Q18" s="210">
        <v>6067.2761801830793</v>
      </c>
      <c r="R18" s="213">
        <v>7067.460361043336</v>
      </c>
      <c r="S18" s="210">
        <v>7893.0160354096388</v>
      </c>
      <c r="T18" s="213">
        <v>8726.7727405023907</v>
      </c>
      <c r="U18" s="210">
        <v>9516.0098887306012</v>
      </c>
    </row>
    <row r="19" spans="2:21" ht="24.95" customHeight="1" x14ac:dyDescent="0.25">
      <c r="B19" s="628" t="s">
        <v>9</v>
      </c>
      <c r="C19" s="628"/>
      <c r="D19" s="32" t="s">
        <v>10</v>
      </c>
      <c r="E19" s="210">
        <v>3095.2759498168393</v>
      </c>
      <c r="F19" s="213">
        <v>3158.4780744616273</v>
      </c>
      <c r="G19" s="210">
        <v>3323.662081729969</v>
      </c>
      <c r="H19" s="213">
        <v>3520.2251298055603</v>
      </c>
      <c r="I19" s="210">
        <v>3829.427093231699</v>
      </c>
      <c r="J19" s="213">
        <v>3932.0010332289753</v>
      </c>
      <c r="K19" s="210">
        <v>4293.7480885729119</v>
      </c>
      <c r="L19" s="213">
        <v>4576.7515132118633</v>
      </c>
      <c r="M19" s="210">
        <v>5348.5826680338041</v>
      </c>
      <c r="N19" s="213">
        <v>5738.1564199426566</v>
      </c>
      <c r="O19" s="210">
        <v>6146.8536250227189</v>
      </c>
      <c r="P19" s="213">
        <v>6609.250433899334</v>
      </c>
      <c r="Q19" s="210">
        <v>7913.8384958909728</v>
      </c>
      <c r="R19" s="213">
        <v>9218.4265578826125</v>
      </c>
      <c r="S19" s="210">
        <v>10295.238307056054</v>
      </c>
      <c r="T19" s="213">
        <v>11382.747052829209</v>
      </c>
      <c r="U19" s="210">
        <v>12412.186811387744</v>
      </c>
    </row>
    <row r="20" spans="2:21" ht="24.95" customHeight="1" x14ac:dyDescent="0.25">
      <c r="B20" s="628"/>
      <c r="C20" s="628"/>
      <c r="D20" s="32" t="s">
        <v>11</v>
      </c>
      <c r="E20" s="210">
        <v>4585.5939997286514</v>
      </c>
      <c r="F20" s="213">
        <v>4679.2267769801874</v>
      </c>
      <c r="G20" s="210">
        <v>4923.9438247851394</v>
      </c>
      <c r="H20" s="213">
        <v>5215.1483404526825</v>
      </c>
      <c r="I20" s="210">
        <v>5673.2253233062202</v>
      </c>
      <c r="J20" s="213">
        <v>5825.186715894778</v>
      </c>
      <c r="K20" s="210">
        <v>6361.1082793672758</v>
      </c>
      <c r="L20" s="213">
        <v>6780.3726121657228</v>
      </c>
      <c r="M20" s="210">
        <v>7923.8261748648956</v>
      </c>
      <c r="N20" s="213">
        <v>8500.972473989119</v>
      </c>
      <c r="O20" s="210">
        <v>9106.4498148484745</v>
      </c>
      <c r="P20" s="213">
        <v>9791.4821242953112</v>
      </c>
      <c r="Q20" s="210">
        <v>11724.205179097737</v>
      </c>
      <c r="R20" s="213">
        <v>13656.928233900166</v>
      </c>
      <c r="S20" s="210">
        <v>15252.204899342298</v>
      </c>
      <c r="T20" s="213">
        <v>16863.328967154383</v>
      </c>
      <c r="U20" s="210">
        <v>18388.424905759621</v>
      </c>
    </row>
    <row r="21" spans="2:21" ht="24.95" customHeight="1" x14ac:dyDescent="0.25">
      <c r="B21" s="410" t="s">
        <v>64</v>
      </c>
      <c r="C21" s="411" t="s">
        <v>18</v>
      </c>
      <c r="D21" s="38" t="s">
        <v>65</v>
      </c>
      <c r="E21" s="210">
        <v>3324.5556498032724</v>
      </c>
      <c r="F21" s="213">
        <v>3392.4394133106366</v>
      </c>
      <c r="G21" s="210">
        <v>3569.8592729692259</v>
      </c>
      <c r="H21" s="213">
        <v>3780.9825468281942</v>
      </c>
      <c r="I21" s="210">
        <v>4113.0883593970102</v>
      </c>
      <c r="J21" s="213">
        <v>4223.2603690237129</v>
      </c>
      <c r="K21" s="210">
        <v>4611.8035025412755</v>
      </c>
      <c r="L21" s="213">
        <v>4915.7701438201484</v>
      </c>
      <c r="M21" s="210">
        <v>5744.7739767770481</v>
      </c>
      <c r="N21" s="213">
        <v>6163.2050436421123</v>
      </c>
      <c r="O21" s="210">
        <v>6602.1761157651445</v>
      </c>
      <c r="P21" s="213">
        <v>7098.8245401141012</v>
      </c>
      <c r="Q21" s="210">
        <v>8500.0487548458605</v>
      </c>
      <c r="R21" s="213">
        <v>9901.2729695776216</v>
      </c>
      <c r="S21" s="210">
        <v>11057.848552023168</v>
      </c>
      <c r="T21" s="213">
        <v>12225.913501186928</v>
      </c>
      <c r="U21" s="210">
        <v>13331.608056675723</v>
      </c>
    </row>
    <row r="22" spans="2:21" ht="24.95" customHeight="1" x14ac:dyDescent="0.25">
      <c r="B22" s="629" t="s">
        <v>66</v>
      </c>
      <c r="C22" s="630" t="s">
        <v>24</v>
      </c>
      <c r="D22" s="35" t="s">
        <v>67</v>
      </c>
      <c r="E22" s="210">
        <v>835.02017745632656</v>
      </c>
      <c r="F22" s="213">
        <v>879.75340124862987</v>
      </c>
      <c r="G22" s="210">
        <v>924.48662504093306</v>
      </c>
      <c r="H22" s="213">
        <v>968.62340584933884</v>
      </c>
      <c r="I22" s="210">
        <v>1057.4934104500478</v>
      </c>
      <c r="J22" s="213">
        <v>1102.2266342423511</v>
      </c>
      <c r="K22" s="210">
        <v>1191.0966388430602</v>
      </c>
      <c r="L22" s="213">
        <v>1280.5630864276663</v>
      </c>
      <c r="M22" s="210">
        <v>1516.7545080510274</v>
      </c>
      <c r="N22" s="213">
        <v>1612.185385474608</v>
      </c>
      <c r="O22" s="210">
        <v>1752.9459296743885</v>
      </c>
      <c r="P22" s="213">
        <v>1863.2878816954033</v>
      </c>
      <c r="Q22" s="210">
        <v>2166.8773604991675</v>
      </c>
      <c r="R22" s="213">
        <v>2470.4668393029319</v>
      </c>
      <c r="S22" s="210">
        <v>2766.3025593160305</v>
      </c>
      <c r="T22" s="213">
        <v>3044.2449898122077</v>
      </c>
      <c r="U22" s="210">
        <v>3322.1874203083848</v>
      </c>
    </row>
    <row r="23" spans="2:21" ht="24.95" customHeight="1" x14ac:dyDescent="0.25">
      <c r="B23" s="629"/>
      <c r="C23" s="630"/>
      <c r="D23" s="35" t="s">
        <v>69</v>
      </c>
      <c r="E23" s="210">
        <v>1048.6871052172103</v>
      </c>
      <c r="F23" s="213">
        <v>1112.3661649686064</v>
      </c>
      <c r="G23" s="210">
        <v>1182.3605033730341</v>
      </c>
      <c r="H23" s="213">
        <v>1236.4964753820723</v>
      </c>
      <c r="I23" s="210">
        <v>1360.6267857955381</v>
      </c>
      <c r="J23" s="213">
        <v>1423.2532991047624</v>
      </c>
      <c r="K23" s="210">
        <v>1547.383609518228</v>
      </c>
      <c r="L23" s="213">
        <v>1684.7409202216536</v>
      </c>
      <c r="M23" s="210">
        <v>2003.5572375555037</v>
      </c>
      <c r="N23" s="213">
        <v>2136.3535136761839</v>
      </c>
      <c r="O23" s="210">
        <v>2333.4252925321584</v>
      </c>
      <c r="P23" s="213">
        <v>2481.6589164713596</v>
      </c>
      <c r="Q23" s="210">
        <v>2930.4559481930801</v>
      </c>
      <c r="R23" s="213">
        <v>3379.2529799148015</v>
      </c>
      <c r="S23" s="210">
        <v>3811.91973741024</v>
      </c>
      <c r="T23" s="213">
        <v>4210.7295843491502</v>
      </c>
      <c r="U23" s="210">
        <v>4608.3991726423747</v>
      </c>
    </row>
    <row r="24" spans="2:21" ht="24.95" customHeight="1" x14ac:dyDescent="0.25">
      <c r="B24" s="629" t="s">
        <v>23</v>
      </c>
      <c r="C24" s="630" t="s">
        <v>24</v>
      </c>
      <c r="D24" s="35" t="s">
        <v>70</v>
      </c>
      <c r="E24" s="210">
        <v>704.5482747287756</v>
      </c>
      <c r="F24" s="213">
        <v>742.29193230353144</v>
      </c>
      <c r="G24" s="210">
        <v>780.03558987828728</v>
      </c>
      <c r="H24" s="213">
        <v>817.2759986853797</v>
      </c>
      <c r="I24" s="210">
        <v>892.26006506722808</v>
      </c>
      <c r="J24" s="213">
        <v>930.00372264198381</v>
      </c>
      <c r="K24" s="210">
        <v>1004.9877890238321</v>
      </c>
      <c r="L24" s="213">
        <v>1080.4751041733437</v>
      </c>
      <c r="M24" s="210">
        <v>1279.7616161680544</v>
      </c>
      <c r="N24" s="213">
        <v>1360.2814189942003</v>
      </c>
      <c r="O24" s="210">
        <v>1479.0481281627656</v>
      </c>
      <c r="P24" s="213">
        <v>1572.1491501804965</v>
      </c>
      <c r="Q24" s="210">
        <v>1828.3027729211731</v>
      </c>
      <c r="R24" s="213">
        <v>2084.456395661849</v>
      </c>
      <c r="S24" s="210">
        <v>2334.0677844229008</v>
      </c>
      <c r="T24" s="213">
        <v>2568.5817101540506</v>
      </c>
      <c r="U24" s="210">
        <v>2803.0956358852004</v>
      </c>
    </row>
    <row r="25" spans="2:21" ht="24.95" customHeight="1" x14ac:dyDescent="0.25">
      <c r="B25" s="629"/>
      <c r="C25" s="630"/>
      <c r="D25" s="35" t="s">
        <v>71</v>
      </c>
      <c r="E25" s="210">
        <v>918.2152024896593</v>
      </c>
      <c r="F25" s="213">
        <v>974.904696023508</v>
      </c>
      <c r="G25" s="210">
        <v>1037.9094682103882</v>
      </c>
      <c r="H25" s="213">
        <v>1085.1490682181131</v>
      </c>
      <c r="I25" s="210">
        <v>1195.3934404127181</v>
      </c>
      <c r="J25" s="213">
        <v>1251.0303875043949</v>
      </c>
      <c r="K25" s="210">
        <v>1361.274759699</v>
      </c>
      <c r="L25" s="213">
        <v>1484.6529379673304</v>
      </c>
      <c r="M25" s="210">
        <v>1766.5643456725304</v>
      </c>
      <c r="N25" s="213">
        <v>1884.4495471957769</v>
      </c>
      <c r="O25" s="210">
        <v>2059.5274910205353</v>
      </c>
      <c r="P25" s="213">
        <v>2190.5201849564528</v>
      </c>
      <c r="Q25" s="210">
        <v>2591.8813606150857</v>
      </c>
      <c r="R25" s="213">
        <v>2993.2425362737185</v>
      </c>
      <c r="S25" s="210">
        <v>3379.6849625171099</v>
      </c>
      <c r="T25" s="213">
        <v>3735.0663046909931</v>
      </c>
      <c r="U25" s="210">
        <v>4089.3073882191884</v>
      </c>
    </row>
    <row r="26" spans="2:21" ht="24.95" customHeight="1" x14ac:dyDescent="0.25">
      <c r="B26" s="629"/>
      <c r="C26" s="630"/>
      <c r="D26" s="35" t="s">
        <v>72</v>
      </c>
      <c r="E26" s="210">
        <v>1504.2642902705882</v>
      </c>
      <c r="F26" s="213">
        <v>1584.8498772493699</v>
      </c>
      <c r="G26" s="210">
        <v>1665.4354642281514</v>
      </c>
      <c r="H26" s="213">
        <v>1744.9465767138825</v>
      </c>
      <c r="I26" s="210">
        <v>1905.0432761783952</v>
      </c>
      <c r="J26" s="213">
        <v>1985.6288631571765</v>
      </c>
      <c r="K26" s="210">
        <v>2145.7255626216888</v>
      </c>
      <c r="L26" s="213">
        <v>2306.8967365792523</v>
      </c>
      <c r="M26" s="210">
        <v>2732.3886358272184</v>
      </c>
      <c r="N26" s="213">
        <v>2904.304554715286</v>
      </c>
      <c r="O26" s="210">
        <v>3157.880535075185</v>
      </c>
      <c r="P26" s="213">
        <v>3356.6583162895122</v>
      </c>
      <c r="Q26" s="210">
        <v>3903.5658332521762</v>
      </c>
      <c r="R26" s="213">
        <v>4450.4733502148401</v>
      </c>
      <c r="S26" s="210">
        <v>4983.4126987678492</v>
      </c>
      <c r="T26" s="213">
        <v>5484.1178125293445</v>
      </c>
      <c r="U26" s="210">
        <v>5984.8229262908408</v>
      </c>
    </row>
    <row r="27" spans="2:21" ht="24.95" customHeight="1" x14ac:dyDescent="0.25">
      <c r="B27" s="629"/>
      <c r="C27" s="630"/>
      <c r="D27" s="35" t="s">
        <v>73</v>
      </c>
      <c r="E27" s="210">
        <v>2096.2997359413698</v>
      </c>
      <c r="F27" s="213">
        <v>2229.3810767234718</v>
      </c>
      <c r="G27" s="210">
        <v>2379.9610021066806</v>
      </c>
      <c r="H27" s="213">
        <v>2487.1782068774978</v>
      </c>
      <c r="I27" s="210">
        <v>2744.9753370315234</v>
      </c>
      <c r="J27" s="213">
        <v>2875.1402470467747</v>
      </c>
      <c r="K27" s="210">
        <v>3132.9373772008003</v>
      </c>
      <c r="L27" s="213">
        <v>3426.8061510500897</v>
      </c>
      <c r="M27" s="210">
        <v>4081.2378654958702</v>
      </c>
      <c r="N27" s="213">
        <v>4356.6870766071534</v>
      </c>
      <c r="O27" s="210">
        <v>4766.2921029935887</v>
      </c>
      <c r="P27" s="213">
        <v>5070.0613918145582</v>
      </c>
      <c r="Q27" s="210">
        <v>5922.4650316048783</v>
      </c>
      <c r="R27" s="213">
        <v>6774.8686713951993</v>
      </c>
      <c r="S27" s="210">
        <v>7657.7797119703446</v>
      </c>
      <c r="T27" s="213">
        <v>8467.6264870180621</v>
      </c>
      <c r="U27" s="210">
        <v>9274.5568312989271</v>
      </c>
    </row>
    <row r="28" spans="2:21" ht="24.95" customHeight="1" x14ac:dyDescent="0.25">
      <c r="B28" s="629"/>
      <c r="C28" s="630"/>
      <c r="D28" s="66" t="s">
        <v>74</v>
      </c>
      <c r="E28" s="210">
        <v>2875.2937434029245</v>
      </c>
      <c r="F28" s="213">
        <v>3077.4484444525538</v>
      </c>
      <c r="G28" s="210">
        <v>3320.1261835257983</v>
      </c>
      <c r="H28" s="213">
        <v>3463.7987728822541</v>
      </c>
      <c r="I28" s="210">
        <v>3850.1491013119562</v>
      </c>
      <c r="J28" s="213">
        <v>4045.5499626909823</v>
      </c>
      <c r="K28" s="210">
        <v>4431.9002911206844</v>
      </c>
      <c r="L28" s="213">
        <v>4900.3711700906661</v>
      </c>
      <c r="M28" s="210">
        <v>5856.0394834809404</v>
      </c>
      <c r="N28" s="213">
        <v>6267.7167106754014</v>
      </c>
      <c r="O28" s="210">
        <v>6882.623113412541</v>
      </c>
      <c r="P28" s="213">
        <v>7324.5391227685659</v>
      </c>
      <c r="Q28" s="210">
        <v>8578.9113452268557</v>
      </c>
      <c r="R28" s="213">
        <v>9833.2835676851464</v>
      </c>
      <c r="S28" s="210">
        <v>11176.683676710471</v>
      </c>
      <c r="T28" s="213">
        <v>12393.295795555847</v>
      </c>
      <c r="U28" s="210">
        <v>13603.154074730621</v>
      </c>
    </row>
    <row r="29" spans="2:21" ht="24.95" customHeight="1" x14ac:dyDescent="0.25">
      <c r="B29" s="629"/>
      <c r="C29" s="630"/>
      <c r="D29" s="35" t="s">
        <v>75</v>
      </c>
      <c r="E29" s="210">
        <v>3373.8499081783198</v>
      </c>
      <c r="F29" s="213">
        <v>3620.2115597991651</v>
      </c>
      <c r="G29" s="210">
        <v>3921.8318996340336</v>
      </c>
      <c r="H29" s="213">
        <v>4088.8359351252984</v>
      </c>
      <c r="I29" s="210">
        <v>4557.4603104514317</v>
      </c>
      <c r="J29" s="213">
        <v>4794.6121807032741</v>
      </c>
      <c r="K29" s="210">
        <v>5263.2365560294083</v>
      </c>
      <c r="L29" s="213">
        <v>5843.4527822766349</v>
      </c>
      <c r="M29" s="210">
        <v>6991.9125189913848</v>
      </c>
      <c r="N29" s="213">
        <v>7490.7756764790784</v>
      </c>
      <c r="O29" s="210">
        <v>8237.0749600806703</v>
      </c>
      <c r="P29" s="213">
        <v>8767.4048705791283</v>
      </c>
      <c r="Q29" s="210">
        <v>10279.03698594492</v>
      </c>
      <c r="R29" s="213">
        <v>11790.66910131071</v>
      </c>
      <c r="S29" s="210">
        <v>13428.782214144152</v>
      </c>
      <c r="T29" s="213">
        <v>14905.72415302003</v>
      </c>
      <c r="U29" s="210">
        <v>16373.456310526903</v>
      </c>
    </row>
    <row r="30" spans="2:21" ht="24.95" customHeight="1" x14ac:dyDescent="0.25">
      <c r="B30" s="657" t="s">
        <v>76</v>
      </c>
      <c r="C30" s="658" t="s">
        <v>77</v>
      </c>
      <c r="D30" s="35" t="s">
        <v>28</v>
      </c>
      <c r="E30" s="210">
        <v>180.47880074745805</v>
      </c>
      <c r="F30" s="213">
        <v>193.11231679978013</v>
      </c>
      <c r="G30" s="210">
        <v>206.63017897576472</v>
      </c>
      <c r="H30" s="213">
        <v>221.09429150406828</v>
      </c>
      <c r="I30" s="210">
        <v>236.57089190935309</v>
      </c>
      <c r="J30" s="213">
        <v>253.1308543430078</v>
      </c>
      <c r="K30" s="210">
        <v>270.85001414701833</v>
      </c>
      <c r="L30" s="213">
        <v>289.80951513730963</v>
      </c>
      <c r="M30" s="210">
        <v>355.02911785235528</v>
      </c>
      <c r="N30" s="213">
        <v>379.88115610202021</v>
      </c>
      <c r="O30" s="210">
        <v>434.92593562120305</v>
      </c>
      <c r="P30" s="213">
        <v>465.37075111468727</v>
      </c>
      <c r="Q30" s="210">
        <v>499.08686203294639</v>
      </c>
      <c r="R30" s="213">
        <v>532.80297295120556</v>
      </c>
      <c r="S30" s="210">
        <v>610.00612373183526</v>
      </c>
      <c r="T30" s="213">
        <v>652.70655239306382</v>
      </c>
      <c r="U30" s="210">
        <v>698.3960110605783</v>
      </c>
    </row>
    <row r="31" spans="2:21" ht="24.95" customHeight="1" x14ac:dyDescent="0.25">
      <c r="B31" s="652"/>
      <c r="C31" s="654"/>
      <c r="D31" s="35" t="s">
        <v>29</v>
      </c>
      <c r="E31" s="210">
        <v>268.27929840838362</v>
      </c>
      <c r="F31" s="213">
        <v>287.05884929697049</v>
      </c>
      <c r="G31" s="210">
        <v>307.15296874775845</v>
      </c>
      <c r="H31" s="213">
        <v>328.65367656010159</v>
      </c>
      <c r="I31" s="210">
        <v>351.65943391930864</v>
      </c>
      <c r="J31" s="213">
        <v>376.27559429366033</v>
      </c>
      <c r="K31" s="210">
        <v>402.61488589421657</v>
      </c>
      <c r="L31" s="213">
        <v>430.79792790681182</v>
      </c>
      <c r="M31" s="210">
        <v>527.74598599674448</v>
      </c>
      <c r="N31" s="213">
        <v>564.68820501651658</v>
      </c>
      <c r="O31" s="210">
        <v>646.51152592340986</v>
      </c>
      <c r="P31" s="213">
        <v>691.76733273804859</v>
      </c>
      <c r="Q31" s="210">
        <v>741.88587599492018</v>
      </c>
      <c r="R31" s="213">
        <v>792.00441925179177</v>
      </c>
      <c r="S31" s="210">
        <v>906.76585960137675</v>
      </c>
      <c r="T31" s="213">
        <v>970.23946977347316</v>
      </c>
      <c r="U31" s="210">
        <v>1038.1562326576163</v>
      </c>
    </row>
    <row r="32" spans="2:21" ht="24.95" customHeight="1" x14ac:dyDescent="0.25">
      <c r="B32" s="652"/>
      <c r="C32" s="654"/>
      <c r="D32" s="35" t="s">
        <v>30</v>
      </c>
      <c r="E32" s="210">
        <v>512.16956968873217</v>
      </c>
      <c r="F32" s="213">
        <v>548.0214395669434</v>
      </c>
      <c r="G32" s="210">
        <v>586.38294033662953</v>
      </c>
      <c r="H32" s="213">
        <v>627.42974616019364</v>
      </c>
      <c r="I32" s="210">
        <v>671.34982839140707</v>
      </c>
      <c r="J32" s="213">
        <v>718.34431637880562</v>
      </c>
      <c r="K32" s="210">
        <v>768.6284185253221</v>
      </c>
      <c r="L32" s="213">
        <v>822.43240782209466</v>
      </c>
      <c r="M32" s="210">
        <v>1007.5150641756023</v>
      </c>
      <c r="N32" s="213">
        <v>1078.0411186678948</v>
      </c>
      <c r="O32" s="210">
        <v>1234.2492767628728</v>
      </c>
      <c r="P32" s="213">
        <v>1320.6467261362741</v>
      </c>
      <c r="Q32" s="210">
        <v>1416.3275814448473</v>
      </c>
      <c r="R32" s="213">
        <v>1512.0084367534203</v>
      </c>
      <c r="S32" s="210">
        <v>1731.0984592389912</v>
      </c>
      <c r="T32" s="213">
        <v>1852.2753513857203</v>
      </c>
      <c r="U32" s="210">
        <v>1981.9346259827207</v>
      </c>
    </row>
    <row r="33" spans="2:21" ht="24.95" customHeight="1" x14ac:dyDescent="0.25">
      <c r="B33" s="652"/>
      <c r="C33" s="654"/>
      <c r="D33" s="35" t="s">
        <v>80</v>
      </c>
      <c r="E33" s="210">
        <v>3303.3643814342113</v>
      </c>
      <c r="F33" s="213">
        <v>3503.9534196511104</v>
      </c>
      <c r="G33" s="210">
        <v>3724.4355856250568</v>
      </c>
      <c r="H33" s="213">
        <v>3894.9638974535274</v>
      </c>
      <c r="I33" s="210">
        <v>4285.9743752559443</v>
      </c>
      <c r="J33" s="213">
        <v>4483.2478921800021</v>
      </c>
      <c r="K33" s="210">
        <v>4874.2583699824181</v>
      </c>
      <c r="L33" s="213">
        <v>5306.9338986982084</v>
      </c>
      <c r="M33" s="210">
        <v>6311.2052982998357</v>
      </c>
      <c r="N33" s="213">
        <v>6729.5135680799804</v>
      </c>
      <c r="O33" s="210">
        <v>7350.2896714762992</v>
      </c>
      <c r="P33" s="213">
        <v>7817.2255868847824</v>
      </c>
      <c r="Q33" s="210">
        <v>9230.9362368082056</v>
      </c>
      <c r="R33" s="213">
        <v>10644.646886731625</v>
      </c>
      <c r="S33" s="210">
        <v>12007.547172842253</v>
      </c>
      <c r="T33" s="213">
        <v>13263.798190699821</v>
      </c>
      <c r="U33" s="210">
        <v>14516.457393823477</v>
      </c>
    </row>
    <row r="34" spans="2:21" ht="24.95" customHeight="1" x14ac:dyDescent="0.25">
      <c r="B34" s="652"/>
      <c r="C34" s="654"/>
      <c r="D34" s="66" t="s">
        <v>81</v>
      </c>
      <c r="E34" s="210">
        <v>2816.9326332880278</v>
      </c>
      <c r="F34" s="213">
        <v>3014.1179176181886</v>
      </c>
      <c r="G34" s="210">
        <v>3225.1061718514616</v>
      </c>
      <c r="H34" s="213">
        <v>3450.8636038810641</v>
      </c>
      <c r="I34" s="210">
        <v>3692.4240561527399</v>
      </c>
      <c r="J34" s="213">
        <v>3950.8937400834316</v>
      </c>
      <c r="K34" s="210">
        <v>4227.4563018892713</v>
      </c>
      <c r="L34" s="213">
        <v>4523.3782430215215</v>
      </c>
      <c r="M34" s="210">
        <v>5541.3328529658138</v>
      </c>
      <c r="N34" s="213">
        <v>5929.2261526734201</v>
      </c>
      <c r="O34" s="210">
        <v>6788.3710221957999</v>
      </c>
      <c r="P34" s="213">
        <v>7263.5569937495065</v>
      </c>
      <c r="Q34" s="210">
        <v>7789.8016979466593</v>
      </c>
      <c r="R34" s="213">
        <v>8316.0464021438111</v>
      </c>
      <c r="S34" s="210">
        <v>9521.0415258144494</v>
      </c>
      <c r="T34" s="213">
        <v>10187.514432621463</v>
      </c>
      <c r="U34" s="210">
        <v>10900.640442904965</v>
      </c>
    </row>
    <row r="35" spans="2:21" ht="24.95" customHeight="1" x14ac:dyDescent="0.25">
      <c r="B35" s="656"/>
      <c r="C35" s="656"/>
      <c r="D35" s="346" t="s">
        <v>31</v>
      </c>
      <c r="E35" s="649" t="s">
        <v>32</v>
      </c>
      <c r="F35" s="649"/>
      <c r="G35" s="649"/>
      <c r="H35" s="649"/>
      <c r="I35" s="649"/>
      <c r="J35" s="649"/>
      <c r="K35" s="649"/>
      <c r="L35" s="649"/>
      <c r="M35" s="649"/>
      <c r="N35" s="649"/>
      <c r="O35" s="649"/>
      <c r="P35" s="649"/>
      <c r="Q35" s="649"/>
      <c r="R35" s="649"/>
      <c r="S35" s="649"/>
      <c r="T35" s="649"/>
      <c r="U35" s="649"/>
    </row>
    <row r="36" spans="2:21" ht="2.25" customHeight="1" x14ac:dyDescent="0.25">
      <c r="B36" s="41"/>
      <c r="C36" s="41"/>
      <c r="D36" s="42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569"/>
      <c r="R36" s="418"/>
      <c r="S36" s="418"/>
      <c r="T36" s="418"/>
      <c r="U36" s="418"/>
    </row>
    <row r="37" spans="2:21" ht="14.25" customHeight="1" x14ac:dyDescent="0.25">
      <c r="B37" s="45"/>
      <c r="C37" s="41"/>
      <c r="D37" s="46"/>
      <c r="E37" s="418"/>
      <c r="H37" s="417"/>
      <c r="K37" s="634"/>
      <c r="L37" s="634"/>
      <c r="M37" s="634"/>
      <c r="N37" s="634"/>
      <c r="O37" s="634"/>
      <c r="P37" s="634"/>
      <c r="Q37" s="634"/>
      <c r="R37" s="634"/>
      <c r="S37" s="634"/>
      <c r="T37" s="634"/>
      <c r="U37" s="634"/>
    </row>
    <row r="38" spans="2:21" ht="6.75" hidden="1" customHeight="1" x14ac:dyDescent="0.25">
      <c r="D38" s="7"/>
      <c r="H38" s="417"/>
    </row>
    <row r="39" spans="2:21" ht="12.75" customHeight="1" x14ac:dyDescent="0.25">
      <c r="B39" s="47" t="s">
        <v>34</v>
      </c>
      <c r="C39" s="48" t="s">
        <v>35</v>
      </c>
      <c r="D39" s="7"/>
      <c r="H39" s="417"/>
    </row>
    <row r="40" spans="2:21" s="70" customFormat="1" ht="24.75" customHeight="1" x14ac:dyDescent="0.25">
      <c r="B40" s="69" t="s">
        <v>2</v>
      </c>
      <c r="C40" s="811" t="s">
        <v>398</v>
      </c>
      <c r="D40" s="650"/>
      <c r="E40" s="650"/>
      <c r="F40" s="650"/>
      <c r="G40" s="650"/>
      <c r="H40" s="650"/>
      <c r="I40" s="650"/>
      <c r="J40" s="650"/>
      <c r="K40" s="650"/>
      <c r="L40" s="650"/>
      <c r="M40" s="650"/>
      <c r="N40" s="650"/>
      <c r="O40" s="650"/>
      <c r="P40" s="650"/>
      <c r="Q40" s="650"/>
      <c r="R40" s="650"/>
      <c r="S40" s="650"/>
      <c r="T40" s="650"/>
      <c r="U40" s="650"/>
    </row>
    <row r="41" spans="2:21" ht="0.75" customHeight="1" x14ac:dyDescent="0.25">
      <c r="D41" s="7"/>
      <c r="H41" s="417"/>
    </row>
    <row r="42" spans="2:21" ht="13.5" customHeight="1" x14ac:dyDescent="0.25">
      <c r="B42" s="49" t="s">
        <v>36</v>
      </c>
      <c r="D42" s="7"/>
      <c r="H42" s="417"/>
    </row>
    <row r="43" spans="2:21" s="50" customFormat="1" ht="9.75" customHeight="1" x14ac:dyDescent="0.15">
      <c r="B43" s="627" t="s">
        <v>89</v>
      </c>
      <c r="C43" s="627"/>
      <c r="D43" s="627"/>
      <c r="E43" s="627"/>
      <c r="F43" s="627"/>
      <c r="G43" s="627"/>
      <c r="H43" s="627"/>
      <c r="I43" s="627"/>
      <c r="J43" s="627"/>
      <c r="K43" s="627"/>
      <c r="L43" s="627"/>
      <c r="M43" s="627"/>
      <c r="N43" s="627"/>
      <c r="O43" s="627"/>
      <c r="P43" s="627"/>
      <c r="Q43" s="627"/>
      <c r="R43" s="627"/>
      <c r="S43" s="627"/>
      <c r="T43" s="627"/>
      <c r="U43" s="627"/>
    </row>
    <row r="44" spans="2:21" s="50" customFormat="1" ht="9.75" customHeight="1" x14ac:dyDescent="0.15">
      <c r="B44" s="627"/>
      <c r="C44" s="627"/>
      <c r="D44" s="627"/>
      <c r="E44" s="627"/>
      <c r="F44" s="627"/>
      <c r="G44" s="627"/>
      <c r="H44" s="627"/>
      <c r="I44" s="627"/>
      <c r="J44" s="627"/>
      <c r="K44" s="627"/>
      <c r="L44" s="627"/>
      <c r="M44" s="627"/>
      <c r="N44" s="627"/>
      <c r="O44" s="627"/>
      <c r="P44" s="627"/>
      <c r="Q44" s="627"/>
      <c r="R44" s="627"/>
      <c r="S44" s="627"/>
      <c r="T44" s="627"/>
      <c r="U44" s="627"/>
    </row>
    <row r="45" spans="2:21" s="50" customFormat="1" ht="4.5" customHeight="1" x14ac:dyDescent="0.15"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</row>
    <row r="46" spans="2:21" s="50" customFormat="1" ht="9.75" hidden="1" customHeight="1" x14ac:dyDescent="0.15"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</row>
    <row r="47" spans="2:21" s="50" customFormat="1" ht="26.25" hidden="1" customHeight="1" x14ac:dyDescent="0.15">
      <c r="B47" s="651"/>
      <c r="C47" s="651"/>
      <c r="D47" s="651"/>
      <c r="E47" s="651"/>
      <c r="F47" s="651"/>
      <c r="G47" s="651"/>
      <c r="H47" s="651"/>
      <c r="I47" s="651"/>
      <c r="J47" s="651"/>
      <c r="K47" s="651"/>
      <c r="L47" s="651"/>
      <c r="M47" s="651"/>
      <c r="N47" s="651"/>
      <c r="O47" s="651"/>
      <c r="P47" s="651"/>
      <c r="Q47" s="651"/>
      <c r="R47" s="651"/>
      <c r="S47" s="651"/>
      <c r="T47" s="651"/>
      <c r="U47" s="651"/>
    </row>
    <row r="48" spans="2:21" s="50" customFormat="1" ht="9.75" customHeight="1" x14ac:dyDescent="0.15">
      <c r="B48" s="648" t="s">
        <v>107</v>
      </c>
      <c r="C48" s="648"/>
      <c r="D48" s="648"/>
      <c r="E48" s="648"/>
      <c r="F48" s="648"/>
      <c r="G48" s="648"/>
      <c r="H48" s="648"/>
      <c r="I48" s="648"/>
      <c r="J48" s="648"/>
      <c r="K48" s="648"/>
      <c r="L48" s="648"/>
      <c r="M48" s="648"/>
      <c r="N48" s="648"/>
      <c r="O48" s="648"/>
      <c r="P48" s="648"/>
      <c r="Q48" s="648"/>
      <c r="R48" s="648"/>
      <c r="S48" s="648"/>
      <c r="T48" s="648"/>
      <c r="U48" s="648"/>
    </row>
    <row r="49" spans="2:21" s="50" customFormat="1" ht="9.75" customHeight="1" x14ac:dyDescent="0.15">
      <c r="B49" s="648" t="s">
        <v>108</v>
      </c>
      <c r="C49" s="648"/>
      <c r="D49" s="648"/>
      <c r="E49" s="648"/>
      <c r="F49" s="648"/>
      <c r="G49" s="648"/>
      <c r="H49" s="648"/>
      <c r="I49" s="648"/>
      <c r="J49" s="648"/>
      <c r="K49" s="648"/>
      <c r="L49" s="648"/>
      <c r="M49" s="648"/>
      <c r="N49" s="648"/>
      <c r="O49" s="648"/>
      <c r="P49" s="648"/>
      <c r="Q49" s="648"/>
      <c r="R49" s="648"/>
      <c r="S49" s="648"/>
      <c r="T49" s="648"/>
      <c r="U49" s="648"/>
    </row>
  </sheetData>
  <mergeCells count="42">
    <mergeCell ref="B4:U4"/>
    <mergeCell ref="B6:D7"/>
    <mergeCell ref="E6:E7"/>
    <mergeCell ref="I6:I7"/>
    <mergeCell ref="J6:J7"/>
    <mergeCell ref="K6:K7"/>
    <mergeCell ref="L6:L7"/>
    <mergeCell ref="M6:M7"/>
    <mergeCell ref="B1:U1"/>
    <mergeCell ref="D2:G2"/>
    <mergeCell ref="H2:K2"/>
    <mergeCell ref="L2:T2"/>
    <mergeCell ref="D3:G3"/>
    <mergeCell ref="H3:K3"/>
    <mergeCell ref="L3:T3"/>
    <mergeCell ref="M8:M9"/>
    <mergeCell ref="B9:D9"/>
    <mergeCell ref="B11:B16"/>
    <mergeCell ref="C11:C16"/>
    <mergeCell ref="B8:D8"/>
    <mergeCell ref="E8:E9"/>
    <mergeCell ref="I8:I9"/>
    <mergeCell ref="J8:J9"/>
    <mergeCell ref="K8:K9"/>
    <mergeCell ref="B17:C18"/>
    <mergeCell ref="B19:C20"/>
    <mergeCell ref="B22:B23"/>
    <mergeCell ref="C22:C23"/>
    <mergeCell ref="L8:L9"/>
    <mergeCell ref="B24:B29"/>
    <mergeCell ref="C24:C29"/>
    <mergeCell ref="B30:B34"/>
    <mergeCell ref="C30:C34"/>
    <mergeCell ref="B35:C35"/>
    <mergeCell ref="B47:U47"/>
    <mergeCell ref="B48:U48"/>
    <mergeCell ref="B49:U49"/>
    <mergeCell ref="E35:U35"/>
    <mergeCell ref="K37:U37"/>
    <mergeCell ref="C40:U40"/>
    <mergeCell ref="B43:U44"/>
    <mergeCell ref="B45:U46"/>
  </mergeCells>
  <phoneticPr fontId="6" type="noConversion"/>
  <pageMargins left="0.39370078740157483" right="7.874015748031496E-2" top="0" bottom="0" header="0.31496062992125984" footer="0.31496062992125984"/>
  <pageSetup paperSize="9" scale="71" firstPageNumber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C00000"/>
    <pageSetUpPr fitToPage="1"/>
  </sheetPr>
  <dimension ref="A1:U37"/>
  <sheetViews>
    <sheetView zoomScale="85" zoomScaleNormal="85" workbookViewId="0">
      <selection activeCell="A4" sqref="A4"/>
    </sheetView>
  </sheetViews>
  <sheetFormatPr defaultRowHeight="15" x14ac:dyDescent="0.25"/>
  <cols>
    <col min="2" max="3" width="2.7109375" style="335" customWidth="1"/>
    <col min="4" max="4" width="20.7109375" style="335" customWidth="1"/>
    <col min="5" max="21" width="5.7109375" style="335" customWidth="1"/>
  </cols>
  <sheetData>
    <row r="1" spans="1:21" ht="22.5" customHeight="1" x14ac:dyDescent="0.25">
      <c r="A1" s="611">
        <v>45</v>
      </c>
      <c r="B1" s="643" t="s">
        <v>403</v>
      </c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  <c r="U1" s="643"/>
    </row>
    <row r="2" spans="1:21" ht="20.25" customHeight="1" x14ac:dyDescent="0.25">
      <c r="A2" s="611">
        <v>49</v>
      </c>
      <c r="D2" s="7"/>
      <c r="E2" s="822" t="s">
        <v>43</v>
      </c>
      <c r="F2" s="822"/>
      <c r="G2" s="822"/>
      <c r="H2" s="822"/>
      <c r="I2" s="822"/>
      <c r="J2" s="822"/>
      <c r="K2" s="822"/>
      <c r="L2" s="822"/>
      <c r="M2" s="822"/>
      <c r="N2" s="822"/>
      <c r="O2" s="822"/>
      <c r="T2" s="107"/>
    </row>
    <row r="3" spans="1:21" ht="14.25" customHeight="1" x14ac:dyDescent="0.25">
      <c r="A3" s="620" t="s">
        <v>1209</v>
      </c>
      <c r="B3" s="642" t="s">
        <v>615</v>
      </c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</row>
    <row r="4" spans="1:21" ht="11.25" customHeight="1" x14ac:dyDescent="0.25">
      <c r="A4" s="620" t="s">
        <v>1212</v>
      </c>
      <c r="B4" s="642" t="s">
        <v>191</v>
      </c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2"/>
      <c r="T4" s="642"/>
      <c r="U4" s="642"/>
    </row>
    <row r="5" spans="1:21" ht="4.5" customHeight="1" x14ac:dyDescent="0.25">
      <c r="D5" s="7"/>
      <c r="H5" s="417"/>
    </row>
    <row r="6" spans="1:21" s="13" customFormat="1" ht="11.25" customHeight="1" x14ac:dyDescent="0.25">
      <c r="B6" s="341"/>
      <c r="C6" s="342"/>
      <c r="D6" s="342"/>
      <c r="E6" s="404"/>
      <c r="F6" s="638">
        <v>105</v>
      </c>
      <c r="G6" s="638">
        <v>115</v>
      </c>
      <c r="H6" s="638" t="s">
        <v>767</v>
      </c>
      <c r="I6" s="639" t="s">
        <v>869</v>
      </c>
      <c r="J6" s="11"/>
      <c r="K6" s="11"/>
      <c r="L6" s="11"/>
      <c r="M6" s="11"/>
      <c r="N6" s="12" t="s">
        <v>2</v>
      </c>
      <c r="O6" s="12" t="s">
        <v>2</v>
      </c>
      <c r="P6" s="12" t="s">
        <v>2</v>
      </c>
      <c r="Q6" s="12" t="s">
        <v>2</v>
      </c>
      <c r="R6" s="12" t="s">
        <v>2</v>
      </c>
      <c r="S6" s="12" t="s">
        <v>2</v>
      </c>
      <c r="T6" s="12" t="s">
        <v>2</v>
      </c>
      <c r="U6" s="12" t="s">
        <v>2</v>
      </c>
    </row>
    <row r="7" spans="1:21" s="13" customFormat="1" ht="7.5" customHeight="1" x14ac:dyDescent="0.25">
      <c r="B7" s="343"/>
      <c r="C7" s="397"/>
      <c r="D7" s="647" t="s">
        <v>3</v>
      </c>
      <c r="E7" s="635">
        <v>100</v>
      </c>
      <c r="F7" s="638"/>
      <c r="G7" s="638"/>
      <c r="H7" s="638"/>
      <c r="I7" s="640"/>
      <c r="J7" s="635">
        <v>160</v>
      </c>
      <c r="K7" s="635">
        <v>180</v>
      </c>
      <c r="L7" s="635">
        <v>200</v>
      </c>
      <c r="M7" s="635">
        <v>230</v>
      </c>
      <c r="N7" s="635">
        <v>250</v>
      </c>
      <c r="O7" s="635">
        <v>280</v>
      </c>
      <c r="P7" s="635">
        <v>300</v>
      </c>
      <c r="Q7" s="635">
        <v>330</v>
      </c>
      <c r="R7" s="635">
        <v>350</v>
      </c>
      <c r="S7" s="635">
        <v>400</v>
      </c>
      <c r="T7" s="635">
        <v>450</v>
      </c>
      <c r="U7" s="635">
        <v>500</v>
      </c>
    </row>
    <row r="8" spans="1:21" s="13" customFormat="1" ht="8.25" customHeight="1" x14ac:dyDescent="0.25">
      <c r="B8" s="14"/>
      <c r="C8" s="15"/>
      <c r="D8" s="647"/>
      <c r="E8" s="635"/>
      <c r="F8" s="638">
        <v>110</v>
      </c>
      <c r="G8" s="638">
        <v>120</v>
      </c>
      <c r="H8" s="638">
        <v>130</v>
      </c>
      <c r="I8" s="640"/>
      <c r="J8" s="635"/>
      <c r="K8" s="635"/>
      <c r="L8" s="635"/>
      <c r="M8" s="635"/>
      <c r="N8" s="635"/>
      <c r="O8" s="635"/>
      <c r="P8" s="635"/>
      <c r="Q8" s="635"/>
      <c r="R8" s="635"/>
      <c r="S8" s="635"/>
      <c r="T8" s="635"/>
      <c r="U8" s="635"/>
    </row>
    <row r="9" spans="1:21" s="13" customFormat="1" ht="11.25" customHeight="1" x14ac:dyDescent="0.25">
      <c r="B9" s="344"/>
      <c r="C9" s="345"/>
      <c r="D9" s="345"/>
      <c r="E9" s="405"/>
      <c r="F9" s="638"/>
      <c r="G9" s="638"/>
      <c r="H9" s="638"/>
      <c r="I9" s="641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232" customFormat="1" ht="3" customHeight="1" x14ac:dyDescent="0.25"/>
    <row r="11" spans="1:21" ht="24.95" customHeight="1" x14ac:dyDescent="0.25">
      <c r="B11" s="636" t="s">
        <v>4</v>
      </c>
      <c r="C11" s="637" t="s">
        <v>68</v>
      </c>
      <c r="D11" s="241">
        <v>1000</v>
      </c>
      <c r="E11" s="290">
        <v>949.3610085739258</v>
      </c>
      <c r="F11" s="409">
        <v>1033.5408024376236</v>
      </c>
      <c r="G11" s="290">
        <v>1145.7805275892206</v>
      </c>
      <c r="H11" s="409">
        <v>1190.2087521283945</v>
      </c>
      <c r="I11" s="290">
        <v>1346.8767018191654</v>
      </c>
      <c r="J11" s="409">
        <v>1426.3798404682136</v>
      </c>
      <c r="K11" s="290">
        <v>1583.0477901589845</v>
      </c>
      <c r="L11" s="409">
        <v>1795.8356024255536</v>
      </c>
      <c r="M11" s="290">
        <v>2162.9530367755688</v>
      </c>
      <c r="N11" s="409">
        <v>2328.9742968956402</v>
      </c>
      <c r="O11" s="290">
        <v>2579.1753508794091</v>
      </c>
      <c r="P11" s="409">
        <v>2747.5349386068046</v>
      </c>
      <c r="Q11" s="290">
        <v>3302.6422209477087</v>
      </c>
      <c r="R11" s="409">
        <v>3857.7495032886122</v>
      </c>
      <c r="S11" s="290">
        <v>4438.5900809481263</v>
      </c>
      <c r="T11" s="409">
        <v>4951.6659245473656</v>
      </c>
      <c r="U11" s="290">
        <v>5459.9014299994415</v>
      </c>
    </row>
    <row r="12" spans="1:21" ht="24.95" customHeight="1" x14ac:dyDescent="0.25">
      <c r="B12" s="636"/>
      <c r="C12" s="637"/>
      <c r="D12" s="176">
        <v>750</v>
      </c>
      <c r="E12" s="290">
        <v>806.95685728783678</v>
      </c>
      <c r="F12" s="409">
        <v>878.50968207198002</v>
      </c>
      <c r="G12" s="290">
        <v>973.91344845083734</v>
      </c>
      <c r="H12" s="409">
        <v>1011.6774393091354</v>
      </c>
      <c r="I12" s="290">
        <v>1144.8451965462907</v>
      </c>
      <c r="J12" s="409">
        <v>1212.4228643979816</v>
      </c>
      <c r="K12" s="290">
        <v>1345.5906216351368</v>
      </c>
      <c r="L12" s="409">
        <v>1526.4602620617204</v>
      </c>
      <c r="M12" s="290">
        <v>1838.5100812592339</v>
      </c>
      <c r="N12" s="409">
        <v>1979.6281523612938</v>
      </c>
      <c r="O12" s="290">
        <v>2192.2990482474975</v>
      </c>
      <c r="P12" s="409">
        <v>2335.4046978157844</v>
      </c>
      <c r="Q12" s="290">
        <v>2807.2458878055522</v>
      </c>
      <c r="R12" s="409">
        <v>3279.0870777953201</v>
      </c>
      <c r="S12" s="290">
        <v>3772.8015688059081</v>
      </c>
      <c r="T12" s="409">
        <v>4208.9160358652607</v>
      </c>
      <c r="U12" s="290">
        <v>4640.9162154995265</v>
      </c>
    </row>
    <row r="13" spans="1:21" ht="24.95" customHeight="1" x14ac:dyDescent="0.25">
      <c r="B13" s="636"/>
      <c r="C13" s="637"/>
      <c r="D13" s="176">
        <v>500</v>
      </c>
      <c r="E13" s="290">
        <v>712.02075643044429</v>
      </c>
      <c r="F13" s="409">
        <v>775.15560182821764</v>
      </c>
      <c r="G13" s="290">
        <v>859.33539569191555</v>
      </c>
      <c r="H13" s="409">
        <v>892.65656409629594</v>
      </c>
      <c r="I13" s="290">
        <v>1010.157526364374</v>
      </c>
      <c r="J13" s="409">
        <v>1069.7848803511602</v>
      </c>
      <c r="K13" s="290">
        <v>1187.2858426192386</v>
      </c>
      <c r="L13" s="409">
        <v>1346.8767018191654</v>
      </c>
      <c r="M13" s="290">
        <v>1622.214777581677</v>
      </c>
      <c r="N13" s="409">
        <v>1746.7307226717298</v>
      </c>
      <c r="O13" s="290">
        <v>1934.3815131595566</v>
      </c>
      <c r="P13" s="409">
        <v>2060.6512039551035</v>
      </c>
      <c r="Q13" s="290">
        <v>2476.9816657107813</v>
      </c>
      <c r="R13" s="409">
        <v>2893.3121274664591</v>
      </c>
      <c r="S13" s="290">
        <v>3328.9425607110952</v>
      </c>
      <c r="T13" s="409">
        <v>3713.7494434105251</v>
      </c>
      <c r="U13" s="290">
        <v>4094.926072499582</v>
      </c>
    </row>
    <row r="14" spans="1:21" ht="24.95" customHeight="1" x14ac:dyDescent="0.25">
      <c r="B14" s="636"/>
      <c r="C14" s="637"/>
      <c r="D14" s="176">
        <v>350</v>
      </c>
      <c r="E14" s="290">
        <v>569.61660514435539</v>
      </c>
      <c r="F14" s="409">
        <v>620.12448146257407</v>
      </c>
      <c r="G14" s="290">
        <v>687.4683165535323</v>
      </c>
      <c r="H14" s="409">
        <v>714.12525127703657</v>
      </c>
      <c r="I14" s="290">
        <v>808.12602109149918</v>
      </c>
      <c r="J14" s="409">
        <v>855.82790428092812</v>
      </c>
      <c r="K14" s="290">
        <v>949.82867409539074</v>
      </c>
      <c r="L14" s="409">
        <v>1077.501361455332</v>
      </c>
      <c r="M14" s="290">
        <v>1297.7718220653417</v>
      </c>
      <c r="N14" s="409">
        <v>1397.3845781373841</v>
      </c>
      <c r="O14" s="290">
        <v>1547.5052105276454</v>
      </c>
      <c r="P14" s="409">
        <v>1648.5209631640828</v>
      </c>
      <c r="Q14" s="290">
        <v>1981.5853325686251</v>
      </c>
      <c r="R14" s="409">
        <v>2314.6497019731669</v>
      </c>
      <c r="S14" s="290">
        <v>2663.1540485688761</v>
      </c>
      <c r="T14" s="409">
        <v>2970.9995547284193</v>
      </c>
      <c r="U14" s="290">
        <v>3275.9408579996648</v>
      </c>
    </row>
    <row r="15" spans="1:21" ht="24.95" customHeight="1" x14ac:dyDescent="0.25">
      <c r="B15" s="636"/>
      <c r="C15" s="637"/>
      <c r="D15" s="176">
        <v>250</v>
      </c>
      <c r="E15" s="290">
        <v>474.6805042869629</v>
      </c>
      <c r="F15" s="409">
        <v>516.7704012188118</v>
      </c>
      <c r="G15" s="290">
        <v>572.89026379461029</v>
      </c>
      <c r="H15" s="409">
        <v>595.10437606419725</v>
      </c>
      <c r="I15" s="290">
        <v>673.43835090958271</v>
      </c>
      <c r="J15" s="409">
        <v>713.18992023410681</v>
      </c>
      <c r="K15" s="290">
        <v>791.52389507949226</v>
      </c>
      <c r="L15" s="409">
        <v>897.91780121277679</v>
      </c>
      <c r="M15" s="290">
        <v>1081.4765183877844</v>
      </c>
      <c r="N15" s="409">
        <v>1164.4871484478201</v>
      </c>
      <c r="O15" s="290">
        <v>1289.5876754397045</v>
      </c>
      <c r="P15" s="409">
        <v>1373.7674693034023</v>
      </c>
      <c r="Q15" s="290">
        <v>1651.3211104738543</v>
      </c>
      <c r="R15" s="409">
        <v>1928.8747516443061</v>
      </c>
      <c r="S15" s="290">
        <v>2219.2950404740632</v>
      </c>
      <c r="T15" s="409">
        <v>2475.8329622736828</v>
      </c>
      <c r="U15" s="290">
        <v>2729.9507149997207</v>
      </c>
    </row>
    <row r="16" spans="1:21" ht="24.95" customHeight="1" x14ac:dyDescent="0.25">
      <c r="B16" s="636"/>
      <c r="C16" s="637"/>
      <c r="D16" s="176">
        <v>150</v>
      </c>
      <c r="E16" s="290">
        <v>379.74440342957035</v>
      </c>
      <c r="F16" s="409">
        <v>413.41632097504942</v>
      </c>
      <c r="G16" s="290">
        <v>458.31221103568834</v>
      </c>
      <c r="H16" s="409">
        <v>476.08350085135788</v>
      </c>
      <c r="I16" s="290">
        <v>538.75068072766624</v>
      </c>
      <c r="J16" s="409">
        <v>570.55193618728538</v>
      </c>
      <c r="K16" s="290">
        <v>633.21911606359379</v>
      </c>
      <c r="L16" s="409">
        <v>718.33424097022157</v>
      </c>
      <c r="M16" s="290">
        <v>865.18121471022778</v>
      </c>
      <c r="N16" s="409">
        <v>931.58971875825614</v>
      </c>
      <c r="O16" s="290">
        <v>1031.6701403517636</v>
      </c>
      <c r="P16" s="409">
        <v>1099.0139754427219</v>
      </c>
      <c r="Q16" s="290">
        <v>1321.0568883790836</v>
      </c>
      <c r="R16" s="409">
        <v>1543.0998013154453</v>
      </c>
      <c r="S16" s="290">
        <v>1775.4360323792512</v>
      </c>
      <c r="T16" s="409">
        <v>1980.6663698189468</v>
      </c>
      <c r="U16" s="290">
        <v>2183.9605719997767</v>
      </c>
    </row>
    <row r="17" spans="2:21" ht="24.95" customHeight="1" x14ac:dyDescent="0.25">
      <c r="B17" s="628" t="s">
        <v>6</v>
      </c>
      <c r="C17" s="628"/>
      <c r="D17" s="253" t="s">
        <v>607</v>
      </c>
      <c r="E17" s="290">
        <v>1031.9141397542671</v>
      </c>
      <c r="F17" s="409">
        <v>1123.4139156930692</v>
      </c>
      <c r="G17" s="290">
        <v>1245.413616944805</v>
      </c>
      <c r="H17" s="409">
        <v>1293.7051653569506</v>
      </c>
      <c r="I17" s="290">
        <v>1463.996415020832</v>
      </c>
      <c r="J17" s="409">
        <v>1550.4128700741453</v>
      </c>
      <c r="K17" s="290">
        <v>1720.7041197380267</v>
      </c>
      <c r="L17" s="409">
        <v>1951.9952200277762</v>
      </c>
      <c r="M17" s="290">
        <v>2351.0359095386625</v>
      </c>
      <c r="N17" s="409">
        <v>2531.493800973522</v>
      </c>
      <c r="O17" s="290">
        <v>2803.4514683471834</v>
      </c>
      <c r="P17" s="409">
        <v>2986.4510202247884</v>
      </c>
      <c r="Q17" s="290">
        <v>3589.8285010301183</v>
      </c>
      <c r="R17" s="409">
        <v>4193.2059818354483</v>
      </c>
      <c r="S17" s="290">
        <v>4824.554435813182</v>
      </c>
      <c r="T17" s="409">
        <v>5382.2455701601803</v>
      </c>
      <c r="U17" s="290">
        <v>5934.675467390698</v>
      </c>
    </row>
    <row r="18" spans="2:21" ht="24.95" customHeight="1" x14ac:dyDescent="0.25">
      <c r="B18" s="628"/>
      <c r="C18" s="628"/>
      <c r="D18" s="176" t="s">
        <v>608</v>
      </c>
      <c r="E18" s="290">
        <v>854.42490771653308</v>
      </c>
      <c r="F18" s="409">
        <v>930.18672219386133</v>
      </c>
      <c r="G18" s="290">
        <v>1031.2024748302986</v>
      </c>
      <c r="H18" s="409">
        <v>1071.1878769155553</v>
      </c>
      <c r="I18" s="290">
        <v>1212.1890316372489</v>
      </c>
      <c r="J18" s="409">
        <v>1283.7418564213922</v>
      </c>
      <c r="K18" s="290">
        <v>1424.7430111430861</v>
      </c>
      <c r="L18" s="409">
        <v>1616.2520421829986</v>
      </c>
      <c r="M18" s="290">
        <v>1946.6577330980124</v>
      </c>
      <c r="N18" s="409">
        <v>2096.0768672060763</v>
      </c>
      <c r="O18" s="290">
        <v>2321.2578157914681</v>
      </c>
      <c r="P18" s="409">
        <v>2472.7814447461246</v>
      </c>
      <c r="Q18" s="290">
        <v>2972.3779988529382</v>
      </c>
      <c r="R18" s="409">
        <v>3471.9745529597512</v>
      </c>
      <c r="S18" s="290">
        <v>3994.7310728533153</v>
      </c>
      <c r="T18" s="409">
        <v>4456.4993320926287</v>
      </c>
      <c r="U18" s="290">
        <v>4913.9112869994979</v>
      </c>
    </row>
    <row r="19" spans="2:21" ht="24.95" customHeight="1" x14ac:dyDescent="0.25">
      <c r="B19" s="628" t="s">
        <v>9</v>
      </c>
      <c r="C19" s="628"/>
      <c r="D19" s="253" t="s">
        <v>609</v>
      </c>
      <c r="E19" s="290">
        <v>1114.4672709346085</v>
      </c>
      <c r="F19" s="409">
        <v>1213.2870289485147</v>
      </c>
      <c r="G19" s="290">
        <v>1345.0467063003896</v>
      </c>
      <c r="H19" s="409">
        <v>1397.2015785855067</v>
      </c>
      <c r="I19" s="290">
        <v>1581.1161282224987</v>
      </c>
      <c r="J19" s="409">
        <v>1674.4458996800772</v>
      </c>
      <c r="K19" s="290">
        <v>1858.360449317069</v>
      </c>
      <c r="L19" s="409">
        <v>2108.1548376299979</v>
      </c>
      <c r="M19" s="290">
        <v>2539.1187823017553</v>
      </c>
      <c r="N19" s="409">
        <v>2734.0133050514041</v>
      </c>
      <c r="O19" s="290">
        <v>3027.7275858149587</v>
      </c>
      <c r="P19" s="409">
        <v>3225.3671018427713</v>
      </c>
      <c r="Q19" s="290">
        <v>3877.014781112528</v>
      </c>
      <c r="R19" s="409">
        <v>4528.6624603822847</v>
      </c>
      <c r="S19" s="290">
        <v>5210.5187906782367</v>
      </c>
      <c r="T19" s="409">
        <v>5812.8252157729949</v>
      </c>
      <c r="U19" s="290">
        <v>6409.4495047819555</v>
      </c>
    </row>
    <row r="20" spans="2:21" ht="24.95" customHeight="1" x14ac:dyDescent="0.25">
      <c r="B20" s="628"/>
      <c r="C20" s="628"/>
      <c r="D20" s="176" t="s">
        <v>610</v>
      </c>
      <c r="E20" s="290">
        <v>1651.0626236068274</v>
      </c>
      <c r="F20" s="409">
        <v>1797.4622651089107</v>
      </c>
      <c r="G20" s="290">
        <v>1992.661787111688</v>
      </c>
      <c r="H20" s="409">
        <v>2069.928264571121</v>
      </c>
      <c r="I20" s="290">
        <v>2342.3942640333312</v>
      </c>
      <c r="J20" s="409">
        <v>2480.6605921186324</v>
      </c>
      <c r="K20" s="290">
        <v>2753.1265915808426</v>
      </c>
      <c r="L20" s="409">
        <v>3123.1923520444416</v>
      </c>
      <c r="M20" s="290">
        <v>3761.6574552618595</v>
      </c>
      <c r="N20" s="409">
        <v>4050.3900815576358</v>
      </c>
      <c r="O20" s="290">
        <v>4485.522349355494</v>
      </c>
      <c r="P20" s="409">
        <v>4778.3216323596616</v>
      </c>
      <c r="Q20" s="290">
        <v>5743.7256016481897</v>
      </c>
      <c r="R20" s="409">
        <v>6709.1295709367168</v>
      </c>
      <c r="S20" s="290">
        <v>7719.2870973010913</v>
      </c>
      <c r="T20" s="409">
        <v>8611.5929122562884</v>
      </c>
      <c r="U20" s="290">
        <v>9495.4807478251169</v>
      </c>
    </row>
    <row r="21" spans="2:21" ht="24.95" customHeight="1" x14ac:dyDescent="0.25">
      <c r="B21" s="629" t="s">
        <v>12</v>
      </c>
      <c r="C21" s="630" t="s">
        <v>13</v>
      </c>
      <c r="D21" s="246" t="s">
        <v>684</v>
      </c>
      <c r="E21" s="290">
        <v>610.89317073452617</v>
      </c>
      <c r="F21" s="409">
        <v>665.06103809029685</v>
      </c>
      <c r="G21" s="290">
        <v>737.2848612313245</v>
      </c>
      <c r="H21" s="409">
        <v>765.87345789131484</v>
      </c>
      <c r="I21" s="290">
        <v>866.68587769233261</v>
      </c>
      <c r="J21" s="409">
        <v>917.84441908389397</v>
      </c>
      <c r="K21" s="290">
        <v>1018.6568388849117</v>
      </c>
      <c r="L21" s="409">
        <v>1155.5811702564433</v>
      </c>
      <c r="M21" s="290">
        <v>1391.8132584468881</v>
      </c>
      <c r="N21" s="409">
        <v>1498.6443301763254</v>
      </c>
      <c r="O21" s="290">
        <v>1659.6432692615329</v>
      </c>
      <c r="P21" s="409">
        <v>1767.9790039730747</v>
      </c>
      <c r="Q21" s="290">
        <v>2125.1784726098299</v>
      </c>
      <c r="R21" s="409">
        <v>2482.3779412465851</v>
      </c>
      <c r="S21" s="290">
        <v>2856.1362260014039</v>
      </c>
      <c r="T21" s="409">
        <v>3186.2893775348271</v>
      </c>
      <c r="U21" s="290">
        <v>3513.3278766952931</v>
      </c>
    </row>
    <row r="22" spans="2:21" ht="24.95" customHeight="1" x14ac:dyDescent="0.25">
      <c r="B22" s="629"/>
      <c r="C22" s="630"/>
      <c r="D22" s="176" t="s">
        <v>581</v>
      </c>
      <c r="E22" s="290">
        <v>487.06347396401401</v>
      </c>
      <c r="F22" s="409">
        <v>530.25136820712862</v>
      </c>
      <c r="G22" s="290">
        <v>587.83522719794803</v>
      </c>
      <c r="H22" s="409">
        <v>610.6288380484807</v>
      </c>
      <c r="I22" s="290">
        <v>691.00630788983267</v>
      </c>
      <c r="J22" s="409">
        <v>731.79487467499655</v>
      </c>
      <c r="K22" s="290">
        <v>812.17234451634874</v>
      </c>
      <c r="L22" s="409">
        <v>921.34174385311007</v>
      </c>
      <c r="M22" s="290">
        <v>1109.6889493022486</v>
      </c>
      <c r="N22" s="409">
        <v>1194.8650740595021</v>
      </c>
      <c r="O22" s="290">
        <v>1323.2290930598708</v>
      </c>
      <c r="P22" s="409">
        <v>1409.6048815460999</v>
      </c>
      <c r="Q22" s="290">
        <v>1694.3990524862156</v>
      </c>
      <c r="R22" s="409">
        <v>1979.1932234263315</v>
      </c>
      <c r="S22" s="290">
        <v>2277.1896937038218</v>
      </c>
      <c r="T22" s="409">
        <v>2540.4199091156052</v>
      </c>
      <c r="U22" s="290">
        <v>2801.1668206084091</v>
      </c>
    </row>
    <row r="23" spans="2:21" ht="24.95" customHeight="1" x14ac:dyDescent="0.25">
      <c r="B23" s="628" t="s">
        <v>17</v>
      </c>
      <c r="C23" s="628"/>
      <c r="D23" s="246" t="s">
        <v>611</v>
      </c>
      <c r="E23" s="290">
        <v>963.1198637706492</v>
      </c>
      <c r="F23" s="409">
        <v>1048.5196546468644</v>
      </c>
      <c r="G23" s="290">
        <v>1162.3860424818179</v>
      </c>
      <c r="H23" s="409">
        <v>1207.4581543331537</v>
      </c>
      <c r="I23" s="290">
        <v>1366.3966540194433</v>
      </c>
      <c r="J23" s="409">
        <v>1447.0520120692022</v>
      </c>
      <c r="K23" s="290">
        <v>1605.9905117554915</v>
      </c>
      <c r="L23" s="409">
        <v>1821.8622053592578</v>
      </c>
      <c r="M23" s="290">
        <v>2194.3001822360848</v>
      </c>
      <c r="N23" s="409">
        <v>2362.7275475752872</v>
      </c>
      <c r="O23" s="290">
        <v>2616.5547037907045</v>
      </c>
      <c r="P23" s="409">
        <v>2787.3542855431351</v>
      </c>
      <c r="Q23" s="290">
        <v>3350.5066009614434</v>
      </c>
      <c r="R23" s="409">
        <v>3913.6589163797516</v>
      </c>
      <c r="S23" s="290">
        <v>4502.9174734256367</v>
      </c>
      <c r="T23" s="409">
        <v>5023.4291988161694</v>
      </c>
      <c r="U23" s="290">
        <v>5539.0304362313182</v>
      </c>
    </row>
    <row r="24" spans="2:21" ht="24.95" customHeight="1" x14ac:dyDescent="0.25">
      <c r="B24" s="628"/>
      <c r="C24" s="628"/>
      <c r="D24" s="408" t="s">
        <v>612</v>
      </c>
      <c r="E24" s="291">
        <v>1203.8998297133116</v>
      </c>
      <c r="F24" s="400">
        <v>1310.6495683085807</v>
      </c>
      <c r="G24" s="291">
        <v>1452.9825531022727</v>
      </c>
      <c r="H24" s="568">
        <v>1509.3226929164423</v>
      </c>
      <c r="I24" s="291">
        <v>1707.9958175243041</v>
      </c>
      <c r="J24" s="568">
        <v>1808.8150150865026</v>
      </c>
      <c r="K24" s="291">
        <v>2007.4881396943647</v>
      </c>
      <c r="L24" s="568">
        <v>2277.3277566990723</v>
      </c>
      <c r="M24" s="291">
        <v>2742.8752277951066</v>
      </c>
      <c r="N24" s="568">
        <v>2953.4094344691089</v>
      </c>
      <c r="O24" s="291">
        <v>3270.6933797383808</v>
      </c>
      <c r="P24" s="568">
        <v>3484.1928569289198</v>
      </c>
      <c r="Q24" s="291">
        <v>4188.1332512018043</v>
      </c>
      <c r="R24" s="568">
        <v>4892.0736454746893</v>
      </c>
      <c r="S24" s="291">
        <v>5628.6468417820452</v>
      </c>
      <c r="T24" s="568">
        <v>6279.2864985202104</v>
      </c>
      <c r="U24" s="291">
        <v>6923.7880452891486</v>
      </c>
    </row>
    <row r="25" spans="2:21" ht="24.95" customHeight="1" x14ac:dyDescent="0.25">
      <c r="B25" s="629" t="s">
        <v>23</v>
      </c>
      <c r="C25" s="630" t="s">
        <v>24</v>
      </c>
      <c r="D25" s="246" t="s">
        <v>582</v>
      </c>
      <c r="E25" s="290">
        <v>784.25474621324304</v>
      </c>
      <c r="F25" s="409">
        <v>853.79457592673248</v>
      </c>
      <c r="G25" s="290">
        <v>946.51434887805192</v>
      </c>
      <c r="H25" s="409">
        <v>983.21592567128243</v>
      </c>
      <c r="I25" s="290">
        <v>1113.58962</v>
      </c>
      <c r="J25" s="409">
        <v>1178.3137812563505</v>
      </c>
      <c r="K25" s="290">
        <v>1307.7351310009003</v>
      </c>
      <c r="L25" s="409">
        <v>1483.5163672211097</v>
      </c>
      <c r="M25" s="290">
        <v>1786.7872912493833</v>
      </c>
      <c r="N25" s="409">
        <v>1923.9352887398766</v>
      </c>
      <c r="O25" s="290">
        <v>2130.6231159438598</v>
      </c>
      <c r="P25" s="409">
        <v>2269.7027753708385</v>
      </c>
      <c r="Q25" s="290">
        <v>2728.2696607828893</v>
      </c>
      <c r="R25" s="409">
        <v>3186.8365461949402</v>
      </c>
      <c r="S25" s="290">
        <v>3666.6613712180188</v>
      </c>
      <c r="T25" s="409">
        <v>4090.5066333217374</v>
      </c>
      <c r="U25" s="290">
        <v>4510.3533552169301</v>
      </c>
    </row>
    <row r="26" spans="2:21" ht="24.95" customHeight="1" x14ac:dyDescent="0.25">
      <c r="B26" s="629"/>
      <c r="C26" s="630"/>
      <c r="D26" s="176" t="s">
        <v>1147</v>
      </c>
      <c r="E26" s="290">
        <v>1490.0840178051617</v>
      </c>
      <c r="F26" s="409">
        <v>1622.2096942607916</v>
      </c>
      <c r="G26" s="290">
        <v>1798.3772628682987</v>
      </c>
      <c r="H26" s="409">
        <v>1868.1102587754365</v>
      </c>
      <c r="I26" s="290">
        <v>2115.8202779999997</v>
      </c>
      <c r="J26" s="409">
        <v>2238.7961843870653</v>
      </c>
      <c r="K26" s="290">
        <v>2484.6967489017106</v>
      </c>
      <c r="L26" s="409">
        <v>2818.6810977201085</v>
      </c>
      <c r="M26" s="290">
        <v>3394.8958533738278</v>
      </c>
      <c r="N26" s="409">
        <v>3655.4770486057655</v>
      </c>
      <c r="O26" s="290">
        <v>4048.1839202933329</v>
      </c>
      <c r="P26" s="409">
        <v>4312.4352732045927</v>
      </c>
      <c r="Q26" s="290">
        <v>5183.7123554874897</v>
      </c>
      <c r="R26" s="409">
        <v>6054.9894377703868</v>
      </c>
      <c r="S26" s="290">
        <v>6966.6566053142351</v>
      </c>
      <c r="T26" s="409">
        <v>7771.9626033113018</v>
      </c>
      <c r="U26" s="290">
        <v>8569.6713749121682</v>
      </c>
    </row>
    <row r="27" spans="2:21" ht="24.95" customHeight="1" x14ac:dyDescent="0.25">
      <c r="B27" s="786" t="s">
        <v>12</v>
      </c>
      <c r="C27" s="786" t="s">
        <v>27</v>
      </c>
      <c r="D27" s="246" t="s">
        <v>583</v>
      </c>
      <c r="E27" s="290">
        <v>253.13767247999996</v>
      </c>
      <c r="F27" s="409">
        <v>270.85730955359998</v>
      </c>
      <c r="G27" s="290">
        <v>289.81732122235206</v>
      </c>
      <c r="H27" s="409">
        <v>310.10453370791669</v>
      </c>
      <c r="I27" s="290">
        <v>331.81185106747085</v>
      </c>
      <c r="J27" s="409">
        <v>355.03868064219387</v>
      </c>
      <c r="K27" s="290">
        <v>379.89138828714749</v>
      </c>
      <c r="L27" s="409">
        <v>406.48378546724786</v>
      </c>
      <c r="M27" s="290">
        <v>497.96011600015379</v>
      </c>
      <c r="N27" s="409">
        <v>532.81732412016459</v>
      </c>
      <c r="O27" s="290">
        <v>610.02255438517648</v>
      </c>
      <c r="P27" s="409">
        <v>652.72413319213888</v>
      </c>
      <c r="Q27" s="290">
        <v>726.16963174511818</v>
      </c>
      <c r="R27" s="409">
        <v>799.6151302980976</v>
      </c>
      <c r="S27" s="290">
        <v>1048.1323223303764</v>
      </c>
      <c r="T27" s="409">
        <v>1200.0066958360483</v>
      </c>
      <c r="U27" s="290">
        <v>1373.8876660626918</v>
      </c>
    </row>
    <row r="28" spans="2:21" ht="24.95" customHeight="1" x14ac:dyDescent="0.25">
      <c r="B28" s="787"/>
      <c r="C28" s="787"/>
      <c r="D28" s="247" t="s">
        <v>584</v>
      </c>
      <c r="E28" s="290">
        <v>552.30037631999994</v>
      </c>
      <c r="F28" s="409">
        <v>590.96140266240002</v>
      </c>
      <c r="G28" s="290">
        <v>632.32870084876799</v>
      </c>
      <c r="H28" s="409">
        <v>676.59170990818177</v>
      </c>
      <c r="I28" s="290">
        <v>723.95312960175443</v>
      </c>
      <c r="J28" s="409">
        <v>774.6298486738774</v>
      </c>
      <c r="K28" s="290">
        <v>828.85393808104891</v>
      </c>
      <c r="L28" s="409">
        <v>886.87371374672239</v>
      </c>
      <c r="M28" s="290">
        <v>1086.4584349094262</v>
      </c>
      <c r="N28" s="409">
        <v>1162.510525353086</v>
      </c>
      <c r="O28" s="290">
        <v>1330.9583004767483</v>
      </c>
      <c r="P28" s="409">
        <v>1424.1253815101206</v>
      </c>
      <c r="Q28" s="290">
        <v>1584.3701056257116</v>
      </c>
      <c r="R28" s="409">
        <v>1744.6148297413026</v>
      </c>
      <c r="S28" s="290">
        <v>2286.8341578117297</v>
      </c>
      <c r="T28" s="409">
        <v>2618.1964272786495</v>
      </c>
      <c r="U28" s="290">
        <v>2997.5730895913257</v>
      </c>
    </row>
    <row r="29" spans="2:21" s="263" customFormat="1" ht="24.95" customHeight="1" x14ac:dyDescent="0.25">
      <c r="B29" s="788"/>
      <c r="C29" s="788"/>
      <c r="D29" s="176" t="s">
        <v>613</v>
      </c>
      <c r="E29" s="290">
        <v>1008.9827144263946</v>
      </c>
      <c r="F29" s="409">
        <v>1098.4491620110009</v>
      </c>
      <c r="G29" s="290">
        <v>1217.7377587904762</v>
      </c>
      <c r="H29" s="409">
        <v>1264.9561616823519</v>
      </c>
      <c r="I29" s="290">
        <v>1431.4631613537028</v>
      </c>
      <c r="J29" s="409">
        <v>1515.9592507391644</v>
      </c>
      <c r="K29" s="290">
        <v>1682.4662504105154</v>
      </c>
      <c r="L29" s="409">
        <v>1908.6175484716034</v>
      </c>
      <c r="M29" s="290">
        <v>2298.7906671044698</v>
      </c>
      <c r="N29" s="409">
        <v>2475.2383831741108</v>
      </c>
      <c r="O29" s="290">
        <v>2741.1525468283576</v>
      </c>
      <c r="P29" s="409">
        <v>2920.0854419975708</v>
      </c>
      <c r="Q29" s="290">
        <v>3510.0545343405606</v>
      </c>
      <c r="R29" s="409">
        <v>4100.02362668355</v>
      </c>
      <c r="S29" s="290">
        <v>4717.3421150173335</v>
      </c>
      <c r="T29" s="409">
        <v>5262.6401130455106</v>
      </c>
      <c r="U29" s="290">
        <v>5802.7937903375723</v>
      </c>
    </row>
    <row r="30" spans="2:21" ht="24.95" customHeight="1" x14ac:dyDescent="0.25">
      <c r="B30" s="631"/>
      <c r="C30" s="632"/>
      <c r="D30" s="176" t="s">
        <v>614</v>
      </c>
      <c r="E30" s="703" t="s">
        <v>447</v>
      </c>
      <c r="F30" s="703"/>
      <c r="G30" s="703"/>
      <c r="H30" s="703"/>
      <c r="I30" s="703"/>
      <c r="J30" s="703"/>
      <c r="K30" s="703"/>
      <c r="L30" s="703"/>
      <c r="M30" s="703"/>
      <c r="N30" s="703"/>
      <c r="O30" s="703"/>
      <c r="P30" s="703"/>
      <c r="Q30" s="703"/>
      <c r="R30" s="703"/>
      <c r="S30" s="703"/>
      <c r="T30" s="703"/>
      <c r="U30" s="703"/>
    </row>
    <row r="31" spans="2:21" ht="3.75" customHeight="1" x14ac:dyDescent="0.25">
      <c r="B31" s="41"/>
      <c r="C31" s="41"/>
      <c r="D31" s="42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569"/>
      <c r="R31" s="418"/>
      <c r="S31" s="418"/>
      <c r="T31" s="418"/>
      <c r="U31" s="418"/>
    </row>
    <row r="32" spans="2:21" ht="11.25" customHeight="1" x14ac:dyDescent="0.25">
      <c r="B32" s="45"/>
      <c r="C32" s="41"/>
      <c r="D32" s="46"/>
      <c r="E32" s="418"/>
      <c r="H32" s="417"/>
      <c r="K32" s="634"/>
      <c r="L32" s="634"/>
      <c r="M32" s="634"/>
      <c r="N32" s="634"/>
      <c r="O32" s="634"/>
      <c r="P32" s="634"/>
      <c r="Q32" s="634"/>
      <c r="R32" s="634"/>
      <c r="S32" s="634"/>
      <c r="T32" s="634"/>
      <c r="U32" s="634"/>
    </row>
    <row r="33" spans="2:21" ht="10.5" customHeight="1" x14ac:dyDescent="0.25">
      <c r="B33" s="47" t="s">
        <v>34</v>
      </c>
      <c r="C33" s="48" t="s">
        <v>35</v>
      </c>
      <c r="D33" s="7"/>
      <c r="H33" s="417"/>
    </row>
    <row r="34" spans="2:21" s="70" customFormat="1" ht="24.75" customHeight="1" x14ac:dyDescent="0.25">
      <c r="B34" s="47" t="s">
        <v>2</v>
      </c>
      <c r="C34" s="626" t="s">
        <v>404</v>
      </c>
      <c r="D34" s="650"/>
      <c r="E34" s="650"/>
      <c r="F34" s="650"/>
      <c r="G34" s="650"/>
      <c r="H34" s="650"/>
      <c r="I34" s="650"/>
      <c r="J34" s="650"/>
      <c r="K34" s="650"/>
      <c r="L34" s="650"/>
      <c r="M34" s="650"/>
      <c r="N34" s="650"/>
      <c r="O34" s="650"/>
      <c r="P34" s="650"/>
      <c r="Q34" s="650"/>
      <c r="R34" s="650"/>
      <c r="S34" s="650"/>
      <c r="T34" s="650"/>
      <c r="U34" s="650"/>
    </row>
    <row r="35" spans="2:21" ht="12" customHeight="1" x14ac:dyDescent="0.25">
      <c r="B35" s="49" t="s">
        <v>36</v>
      </c>
      <c r="D35" s="7"/>
      <c r="H35" s="417"/>
    </row>
    <row r="36" spans="2:21" s="50" customFormat="1" ht="8.25" customHeight="1" x14ac:dyDescent="0.15">
      <c r="B36" s="627" t="s">
        <v>193</v>
      </c>
      <c r="C36" s="627"/>
      <c r="D36" s="627"/>
      <c r="E36" s="627"/>
      <c r="F36" s="627"/>
      <c r="G36" s="627"/>
      <c r="H36" s="627"/>
      <c r="I36" s="627"/>
      <c r="J36" s="627"/>
      <c r="K36" s="627"/>
      <c r="L36" s="627"/>
      <c r="M36" s="627"/>
      <c r="N36" s="627"/>
      <c r="O36" s="627"/>
      <c r="P36" s="627"/>
      <c r="Q36" s="627"/>
      <c r="R36" s="627"/>
      <c r="S36" s="627"/>
      <c r="T36" s="627"/>
      <c r="U36" s="627"/>
    </row>
    <row r="37" spans="2:21" s="50" customFormat="1" ht="11.25" customHeight="1" x14ac:dyDescent="0.15">
      <c r="B37" s="627"/>
      <c r="C37" s="627"/>
      <c r="D37" s="627"/>
      <c r="E37" s="627"/>
      <c r="F37" s="627"/>
      <c r="G37" s="627"/>
      <c r="H37" s="627"/>
      <c r="I37" s="627"/>
      <c r="J37" s="627"/>
      <c r="K37" s="627"/>
      <c r="L37" s="627"/>
      <c r="M37" s="627"/>
      <c r="N37" s="627"/>
      <c r="O37" s="627"/>
      <c r="P37" s="627"/>
      <c r="Q37" s="627"/>
      <c r="R37" s="627"/>
      <c r="S37" s="627"/>
      <c r="T37" s="627"/>
      <c r="U37" s="627"/>
    </row>
  </sheetData>
  <mergeCells count="41">
    <mergeCell ref="B1:U1"/>
    <mergeCell ref="E2:O2"/>
    <mergeCell ref="B3:U3"/>
    <mergeCell ref="B4:U4"/>
    <mergeCell ref="F6:F7"/>
    <mergeCell ref="G6:G7"/>
    <mergeCell ref="H6:H7"/>
    <mergeCell ref="I6:I9"/>
    <mergeCell ref="D7:D8"/>
    <mergeCell ref="E7:E8"/>
    <mergeCell ref="J7:J8"/>
    <mergeCell ref="K7:K8"/>
    <mergeCell ref="L7:L8"/>
    <mergeCell ref="M7:M8"/>
    <mergeCell ref="C34:U34"/>
    <mergeCell ref="B36:U37"/>
    <mergeCell ref="B25:B26"/>
    <mergeCell ref="C25:C26"/>
    <mergeCell ref="B27:B29"/>
    <mergeCell ref="C27:C29"/>
    <mergeCell ref="B30:C30"/>
    <mergeCell ref="E30:U30"/>
    <mergeCell ref="K32:U32"/>
    <mergeCell ref="B23:C24"/>
    <mergeCell ref="P7:P8"/>
    <mergeCell ref="R7:R8"/>
    <mergeCell ref="N7:N8"/>
    <mergeCell ref="O7:O8"/>
    <mergeCell ref="Q7:Q8"/>
    <mergeCell ref="B11:B16"/>
    <mergeCell ref="C11:C16"/>
    <mergeCell ref="B17:C18"/>
    <mergeCell ref="B19:C20"/>
    <mergeCell ref="G8:G9"/>
    <mergeCell ref="H8:H9"/>
    <mergeCell ref="S7:S8"/>
    <mergeCell ref="T7:T8"/>
    <mergeCell ref="U7:U8"/>
    <mergeCell ref="F8:F9"/>
    <mergeCell ref="B21:B22"/>
    <mergeCell ref="C21:C22"/>
  </mergeCells>
  <pageMargins left="0.19685039370078741" right="0.19685039370078741" top="0.19685039370078741" bottom="0.19685039370078741" header="0.31496062992125984" footer="0.31496062992125984"/>
  <pageSetup paperSize="9" scale="75" firstPageNumber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FF0000"/>
    <pageSetUpPr fitToPage="1"/>
  </sheetPr>
  <dimension ref="A1:T47"/>
  <sheetViews>
    <sheetView zoomScale="85" zoomScaleNormal="85" workbookViewId="0">
      <selection activeCell="A4" sqref="A4"/>
    </sheetView>
  </sheetViews>
  <sheetFormatPr defaultRowHeight="15" x14ac:dyDescent="0.25"/>
  <cols>
    <col min="2" max="3" width="2.7109375" style="335" customWidth="1"/>
    <col min="4" max="4" width="26.7109375" style="335" customWidth="1"/>
    <col min="5" max="20" width="5.7109375" style="335" customWidth="1"/>
  </cols>
  <sheetData>
    <row r="1" spans="1:20" ht="14.25" customHeight="1" x14ac:dyDescent="0.25">
      <c r="A1">
        <v>26</v>
      </c>
      <c r="B1" s="643" t="s">
        <v>393</v>
      </c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</row>
    <row r="2" spans="1:20" ht="15" customHeight="1" x14ac:dyDescent="0.25">
      <c r="A2" s="611">
        <v>32</v>
      </c>
      <c r="B2" s="82"/>
      <c r="C2" s="110"/>
      <c r="D2" s="676" t="s">
        <v>39</v>
      </c>
      <c r="E2" s="676"/>
      <c r="F2" s="676"/>
      <c r="G2" s="676"/>
      <c r="H2" s="676" t="s">
        <v>40</v>
      </c>
      <c r="I2" s="676"/>
      <c r="J2" s="676"/>
      <c r="K2" s="676"/>
      <c r="L2" s="676" t="s">
        <v>41</v>
      </c>
      <c r="M2" s="676"/>
      <c r="N2" s="676"/>
      <c r="O2" s="676"/>
      <c r="P2" s="676"/>
      <c r="Q2" s="676"/>
      <c r="R2" s="676"/>
      <c r="S2" s="676"/>
      <c r="T2" s="82"/>
    </row>
    <row r="3" spans="1:20" ht="20.25" customHeight="1" x14ac:dyDescent="0.25">
      <c r="A3" s="620" t="s">
        <v>1213</v>
      </c>
      <c r="D3" s="825" t="s">
        <v>43</v>
      </c>
      <c r="E3" s="825"/>
      <c r="F3" s="825"/>
      <c r="G3" s="825"/>
      <c r="H3" s="825" t="s">
        <v>42</v>
      </c>
      <c r="I3" s="825"/>
      <c r="J3" s="825"/>
      <c r="K3" s="825"/>
      <c r="L3" s="825" t="s">
        <v>43</v>
      </c>
      <c r="M3" s="825"/>
      <c r="N3" s="825"/>
      <c r="O3" s="825"/>
      <c r="P3" s="825"/>
      <c r="Q3" s="825"/>
      <c r="R3" s="825"/>
      <c r="S3" s="825"/>
      <c r="T3" s="73"/>
    </row>
    <row r="4" spans="1:20" ht="24" customHeight="1" x14ac:dyDescent="0.25">
      <c r="A4" s="620" t="s">
        <v>1214</v>
      </c>
      <c r="B4" s="704" t="s">
        <v>617</v>
      </c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  <c r="O4" s="704"/>
      <c r="P4" s="704"/>
      <c r="Q4" s="704"/>
      <c r="R4" s="704"/>
      <c r="S4" s="704"/>
      <c r="T4" s="704"/>
    </row>
    <row r="5" spans="1:20" ht="1.5" customHeight="1" x14ac:dyDescent="0.25">
      <c r="D5" s="7"/>
      <c r="H5" s="417"/>
    </row>
    <row r="6" spans="1:20" s="13" customFormat="1" ht="9.75" customHeight="1" x14ac:dyDescent="0.2">
      <c r="B6" s="664" t="s">
        <v>3</v>
      </c>
      <c r="C6" s="664"/>
      <c r="D6" s="664"/>
      <c r="E6" s="826">
        <v>100</v>
      </c>
      <c r="F6" s="413"/>
      <c r="G6" s="388">
        <v>115</v>
      </c>
      <c r="H6" s="387">
        <v>80</v>
      </c>
      <c r="I6" s="666">
        <v>150</v>
      </c>
      <c r="J6" s="666">
        <v>160</v>
      </c>
      <c r="K6" s="666">
        <v>180</v>
      </c>
      <c r="L6" s="666">
        <v>200</v>
      </c>
      <c r="M6" s="666">
        <v>230</v>
      </c>
      <c r="N6" s="55" t="s">
        <v>2</v>
      </c>
      <c r="O6" s="55" t="s">
        <v>2</v>
      </c>
      <c r="P6" s="55" t="s">
        <v>2</v>
      </c>
      <c r="Q6" s="55" t="s">
        <v>2</v>
      </c>
      <c r="R6" s="55" t="s">
        <v>2</v>
      </c>
      <c r="S6" s="55" t="s">
        <v>2</v>
      </c>
      <c r="T6" s="55" t="s">
        <v>2</v>
      </c>
    </row>
    <row r="7" spans="1:20" s="13" customFormat="1" ht="10.5" customHeight="1" x14ac:dyDescent="0.2">
      <c r="B7" s="664"/>
      <c r="C7" s="664"/>
      <c r="D7" s="664"/>
      <c r="E7" s="827"/>
      <c r="F7" s="414">
        <v>110</v>
      </c>
      <c r="G7" s="339">
        <v>120</v>
      </c>
      <c r="H7" s="386" t="s">
        <v>45</v>
      </c>
      <c r="I7" s="666"/>
      <c r="J7" s="666"/>
      <c r="K7" s="666"/>
      <c r="L7" s="666"/>
      <c r="M7" s="666"/>
      <c r="N7" s="339">
        <v>250</v>
      </c>
      <c r="O7" s="339">
        <v>280</v>
      </c>
      <c r="P7" s="339">
        <v>300</v>
      </c>
      <c r="Q7" s="339">
        <v>350</v>
      </c>
      <c r="R7" s="339">
        <v>400</v>
      </c>
      <c r="S7" s="339">
        <v>450</v>
      </c>
      <c r="T7" s="339">
        <v>500</v>
      </c>
    </row>
    <row r="8" spans="1:20" s="13" customFormat="1" ht="11.25" customHeight="1" x14ac:dyDescent="0.2">
      <c r="B8" s="661" t="s">
        <v>46</v>
      </c>
      <c r="C8" s="661"/>
      <c r="D8" s="661"/>
      <c r="E8" s="823" t="s">
        <v>47</v>
      </c>
      <c r="F8" s="415" t="s">
        <v>48</v>
      </c>
      <c r="G8" s="338" t="s">
        <v>49</v>
      </c>
      <c r="H8" s="61">
        <v>130</v>
      </c>
      <c r="I8" s="659" t="s">
        <v>50</v>
      </c>
      <c r="J8" s="659" t="s">
        <v>51</v>
      </c>
      <c r="K8" s="659" t="s">
        <v>52</v>
      </c>
      <c r="L8" s="659" t="s">
        <v>53</v>
      </c>
      <c r="M8" s="659" t="s">
        <v>54</v>
      </c>
      <c r="N8" s="338" t="s">
        <v>55</v>
      </c>
      <c r="O8" s="338" t="s">
        <v>56</v>
      </c>
      <c r="P8" s="338" t="s">
        <v>57</v>
      </c>
      <c r="Q8" s="338" t="s">
        <v>58</v>
      </c>
      <c r="R8" s="338" t="s">
        <v>59</v>
      </c>
      <c r="S8" s="338" t="s">
        <v>60</v>
      </c>
      <c r="T8" s="338" t="s">
        <v>61</v>
      </c>
    </row>
    <row r="9" spans="1:20" s="13" customFormat="1" ht="9.75" customHeight="1" x14ac:dyDescent="0.25">
      <c r="B9" s="660"/>
      <c r="C9" s="660"/>
      <c r="D9" s="660"/>
      <c r="E9" s="824"/>
      <c r="F9" s="416"/>
      <c r="G9" s="385"/>
      <c r="H9" s="386" t="s">
        <v>62</v>
      </c>
      <c r="I9" s="659"/>
      <c r="J9" s="659"/>
      <c r="K9" s="659"/>
      <c r="L9" s="659"/>
      <c r="M9" s="659"/>
      <c r="N9" s="385"/>
      <c r="O9" s="385"/>
      <c r="P9" s="385"/>
      <c r="Q9" s="385"/>
      <c r="R9" s="385"/>
      <c r="S9" s="385"/>
      <c r="T9" s="385"/>
    </row>
    <row r="10" spans="1:20" s="232" customFormat="1" ht="3" customHeight="1" x14ac:dyDescent="0.25">
      <c r="D10" s="239"/>
      <c r="E10" s="238"/>
      <c r="F10" s="238"/>
      <c r="G10" s="238"/>
      <c r="H10" s="231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49"/>
    </row>
    <row r="11" spans="1:20" ht="24.95" customHeight="1" x14ac:dyDescent="0.25">
      <c r="B11" s="636" t="s">
        <v>4</v>
      </c>
      <c r="C11" s="637" t="s">
        <v>658</v>
      </c>
      <c r="D11" s="241">
        <v>1000</v>
      </c>
      <c r="E11" s="402">
        <v>2369.0370701149623</v>
      </c>
      <c r="F11" s="403">
        <v>2529.0766818924712</v>
      </c>
      <c r="G11" s="402">
        <v>2686.8622146308617</v>
      </c>
      <c r="H11" s="403">
        <v>2846.9018264083707</v>
      </c>
      <c r="I11" s="402">
        <v>3162.4728918851497</v>
      </c>
      <c r="J11" s="403">
        <v>3376.6104006015357</v>
      </c>
      <c r="K11" s="402">
        <v>3689.9273870391944</v>
      </c>
      <c r="L11" s="403">
        <v>4059.5963494548505</v>
      </c>
      <c r="M11" s="402">
        <v>4816.9669065991193</v>
      </c>
      <c r="N11" s="403">
        <v>5155.0787624670984</v>
      </c>
      <c r="O11" s="402">
        <v>5659.992467229943</v>
      </c>
      <c r="P11" s="403">
        <v>5993.5961650196832</v>
      </c>
      <c r="Q11" s="402">
        <v>8042.5540115796266</v>
      </c>
      <c r="R11" s="403">
        <v>9165.0853730613107</v>
      </c>
      <c r="S11" s="402">
        <v>10152.371992195805</v>
      </c>
      <c r="T11" s="403">
        <v>11139.658611330298</v>
      </c>
    </row>
    <row r="12" spans="1:20" ht="24.95" customHeight="1" x14ac:dyDescent="0.25">
      <c r="B12" s="636"/>
      <c r="C12" s="637"/>
      <c r="D12" s="176">
        <v>750</v>
      </c>
      <c r="E12" s="402">
        <v>2013.6815095977181</v>
      </c>
      <c r="F12" s="403">
        <v>2149.7151796086005</v>
      </c>
      <c r="G12" s="402">
        <v>2283.832882436232</v>
      </c>
      <c r="H12" s="403">
        <v>2419.8665524471153</v>
      </c>
      <c r="I12" s="402">
        <v>2688.1019581023775</v>
      </c>
      <c r="J12" s="403">
        <v>2870.1188405113053</v>
      </c>
      <c r="K12" s="402">
        <v>3136.4382789833157</v>
      </c>
      <c r="L12" s="403">
        <v>3450.6568970366225</v>
      </c>
      <c r="M12" s="402">
        <v>4094.4218706092515</v>
      </c>
      <c r="N12" s="403">
        <v>4381.8169480970328</v>
      </c>
      <c r="O12" s="402">
        <v>4810.9935971454515</v>
      </c>
      <c r="P12" s="403">
        <v>5094.5567402667293</v>
      </c>
      <c r="Q12" s="402">
        <v>6836.1709098426827</v>
      </c>
      <c r="R12" s="403">
        <v>7790.3225671021146</v>
      </c>
      <c r="S12" s="402">
        <v>8629.5161933664331</v>
      </c>
      <c r="T12" s="403">
        <v>9468.7098196307543</v>
      </c>
    </row>
    <row r="13" spans="1:20" ht="24.95" customHeight="1" x14ac:dyDescent="0.25">
      <c r="B13" s="636"/>
      <c r="C13" s="637"/>
      <c r="D13" s="176">
        <v>500</v>
      </c>
      <c r="E13" s="402">
        <v>1776.7778025862219</v>
      </c>
      <c r="F13" s="403">
        <v>1896.8075114193539</v>
      </c>
      <c r="G13" s="402">
        <v>2015.146660973146</v>
      </c>
      <c r="H13" s="403">
        <v>2135.1763698062782</v>
      </c>
      <c r="I13" s="402">
        <v>2371.8546689138625</v>
      </c>
      <c r="J13" s="403">
        <v>2532.4578004511518</v>
      </c>
      <c r="K13" s="402">
        <v>2767.4455402793956</v>
      </c>
      <c r="L13" s="403">
        <v>3044.697262091137</v>
      </c>
      <c r="M13" s="402">
        <v>3612.7251799493397</v>
      </c>
      <c r="N13" s="403">
        <v>3866.3090718503231</v>
      </c>
      <c r="O13" s="402">
        <v>4244.9943504224566</v>
      </c>
      <c r="P13" s="403">
        <v>4495.1971237647613</v>
      </c>
      <c r="Q13" s="402">
        <v>6031.9155086847186</v>
      </c>
      <c r="R13" s="403">
        <v>6873.8140297959835</v>
      </c>
      <c r="S13" s="402">
        <v>7614.2789941468536</v>
      </c>
      <c r="T13" s="403">
        <v>8354.7439584977255</v>
      </c>
    </row>
    <row r="14" spans="1:20" ht="24.95" customHeight="1" x14ac:dyDescent="0.25">
      <c r="B14" s="636"/>
      <c r="C14" s="637"/>
      <c r="D14" s="176">
        <v>350</v>
      </c>
      <c r="E14" s="402">
        <v>1421.4222420689773</v>
      </c>
      <c r="F14" s="403">
        <v>1517.4460091354829</v>
      </c>
      <c r="G14" s="402">
        <v>1612.1173287785166</v>
      </c>
      <c r="H14" s="403">
        <v>1708.1410958450224</v>
      </c>
      <c r="I14" s="402">
        <v>1897.4837351310898</v>
      </c>
      <c r="J14" s="403">
        <v>2025.9662403609213</v>
      </c>
      <c r="K14" s="402">
        <v>2213.9564322235169</v>
      </c>
      <c r="L14" s="403">
        <v>2435.7578096729098</v>
      </c>
      <c r="M14" s="402">
        <v>2890.1801439594715</v>
      </c>
      <c r="N14" s="403">
        <v>3093.0472574802584</v>
      </c>
      <c r="O14" s="402">
        <v>3395.9954803379655</v>
      </c>
      <c r="P14" s="403">
        <v>3596.1576990118087</v>
      </c>
      <c r="Q14" s="402">
        <v>4825.5324069477756</v>
      </c>
      <c r="R14" s="403">
        <v>5499.0512238367864</v>
      </c>
      <c r="S14" s="402">
        <v>6091.4231953174822</v>
      </c>
      <c r="T14" s="403">
        <v>6683.7951667981806</v>
      </c>
    </row>
    <row r="15" spans="1:20" ht="24.95" customHeight="1" x14ac:dyDescent="0.25">
      <c r="B15" s="636"/>
      <c r="C15" s="637"/>
      <c r="D15" s="176">
        <v>250</v>
      </c>
      <c r="E15" s="402">
        <v>1184.5185350574811</v>
      </c>
      <c r="F15" s="403">
        <v>1264.5383409462356</v>
      </c>
      <c r="G15" s="402">
        <v>1343.4311073154308</v>
      </c>
      <c r="H15" s="403">
        <v>1423.4509132041853</v>
      </c>
      <c r="I15" s="402">
        <v>1581.2364459425748</v>
      </c>
      <c r="J15" s="403">
        <v>1688.3052003007679</v>
      </c>
      <c r="K15" s="402">
        <v>1844.9636935195972</v>
      </c>
      <c r="L15" s="403">
        <v>2029.7981747274252</v>
      </c>
      <c r="M15" s="402">
        <v>2408.4834532995596</v>
      </c>
      <c r="N15" s="403">
        <v>2577.5393812335492</v>
      </c>
      <c r="O15" s="402">
        <v>2829.9962336149715</v>
      </c>
      <c r="P15" s="403">
        <v>2996.7980825098416</v>
      </c>
      <c r="Q15" s="402">
        <v>4021.2770057898133</v>
      </c>
      <c r="R15" s="403">
        <v>4582.5426865306554</v>
      </c>
      <c r="S15" s="402">
        <v>5076.1859960979027</v>
      </c>
      <c r="T15" s="403">
        <v>5569.8293056651491</v>
      </c>
    </row>
    <row r="16" spans="1:20" ht="24.95" customHeight="1" x14ac:dyDescent="0.25">
      <c r="B16" s="636"/>
      <c r="C16" s="637"/>
      <c r="D16" s="176">
        <v>150</v>
      </c>
      <c r="E16" s="402">
        <v>947.61482804598506</v>
      </c>
      <c r="F16" s="403">
        <v>1011.6306727569887</v>
      </c>
      <c r="G16" s="402">
        <v>1074.7448858523446</v>
      </c>
      <c r="H16" s="403">
        <v>1138.7607305633485</v>
      </c>
      <c r="I16" s="402">
        <v>1264.9891567540601</v>
      </c>
      <c r="J16" s="403">
        <v>1350.6441602406144</v>
      </c>
      <c r="K16" s="402">
        <v>1475.9709548156777</v>
      </c>
      <c r="L16" s="403">
        <v>1623.83853978194</v>
      </c>
      <c r="M16" s="402">
        <v>1926.7867626396478</v>
      </c>
      <c r="N16" s="403">
        <v>2062.0315049868391</v>
      </c>
      <c r="O16" s="402">
        <v>2263.9969868919775</v>
      </c>
      <c r="P16" s="403">
        <v>2397.4384660078726</v>
      </c>
      <c r="Q16" s="402">
        <v>3217.0216046318501</v>
      </c>
      <c r="R16" s="403">
        <v>3666.0341492245252</v>
      </c>
      <c r="S16" s="402">
        <v>4060.9487968783219</v>
      </c>
      <c r="T16" s="403">
        <v>4455.8634445321204</v>
      </c>
    </row>
    <row r="17" spans="2:20" ht="24.95" customHeight="1" x14ac:dyDescent="0.25">
      <c r="B17" s="657" t="s">
        <v>6</v>
      </c>
      <c r="C17" s="658"/>
      <c r="D17" s="176" t="s">
        <v>659</v>
      </c>
      <c r="E17" s="402">
        <v>2575.0402936032206</v>
      </c>
      <c r="F17" s="403">
        <v>2748.9963933613826</v>
      </c>
      <c r="G17" s="402">
        <v>2920.5024072074584</v>
      </c>
      <c r="H17" s="403">
        <v>3094.4585069656209</v>
      </c>
      <c r="I17" s="402">
        <v>3437.4705346577725</v>
      </c>
      <c r="J17" s="403">
        <v>3670.2286963060174</v>
      </c>
      <c r="K17" s="402">
        <v>4010.7906380860818</v>
      </c>
      <c r="L17" s="403">
        <v>4412.6047276683166</v>
      </c>
      <c r="M17" s="402">
        <v>5235.8335941294781</v>
      </c>
      <c r="N17" s="403">
        <v>5603.3464809424977</v>
      </c>
      <c r="O17" s="402">
        <v>6152.1657252499381</v>
      </c>
      <c r="P17" s="403">
        <v>6514.7784402387842</v>
      </c>
      <c r="Q17" s="402">
        <v>8741.9065343256825</v>
      </c>
      <c r="R17" s="403">
        <v>9962.049318544905</v>
      </c>
      <c r="S17" s="402">
        <v>11035.186948038918</v>
      </c>
      <c r="T17" s="403">
        <v>12108.324577532936</v>
      </c>
    </row>
    <row r="18" spans="2:20" ht="24.95" customHeight="1" x14ac:dyDescent="0.25">
      <c r="B18" s="653"/>
      <c r="C18" s="655"/>
      <c r="D18" s="176" t="s">
        <v>660</v>
      </c>
      <c r="E18" s="402">
        <v>2132.1333631034668</v>
      </c>
      <c r="F18" s="403">
        <v>2276.1690137032247</v>
      </c>
      <c r="G18" s="402">
        <v>2418.1759931677757</v>
      </c>
      <c r="H18" s="403">
        <v>2562.211643767534</v>
      </c>
      <c r="I18" s="402">
        <v>2846.2256026966347</v>
      </c>
      <c r="J18" s="403">
        <v>3038.9493605413822</v>
      </c>
      <c r="K18" s="402">
        <v>3320.9346483352756</v>
      </c>
      <c r="L18" s="403">
        <v>3653.6367145093654</v>
      </c>
      <c r="M18" s="402">
        <v>4335.2702159392074</v>
      </c>
      <c r="N18" s="403">
        <v>4639.5708862203874</v>
      </c>
      <c r="O18" s="402">
        <v>5093.9932205069481</v>
      </c>
      <c r="P18" s="403">
        <v>5394.2365485177143</v>
      </c>
      <c r="Q18" s="402">
        <v>7238.2986104216634</v>
      </c>
      <c r="R18" s="403">
        <v>8248.5768357551788</v>
      </c>
      <c r="S18" s="402">
        <v>9137.1347929762233</v>
      </c>
      <c r="T18" s="403">
        <v>10025.69275019727</v>
      </c>
    </row>
    <row r="19" spans="2:20" ht="24.95" customHeight="1" x14ac:dyDescent="0.25">
      <c r="B19" s="628" t="s">
        <v>9</v>
      </c>
      <c r="C19" s="628"/>
      <c r="D19" s="247" t="s">
        <v>661</v>
      </c>
      <c r="E19" s="402">
        <v>2781.043517091478</v>
      </c>
      <c r="F19" s="403">
        <v>2968.9161048302931</v>
      </c>
      <c r="G19" s="402">
        <v>3154.1425997840552</v>
      </c>
      <c r="H19" s="403">
        <v>3342.0151875228707</v>
      </c>
      <c r="I19" s="402">
        <v>3712.468177430394</v>
      </c>
      <c r="J19" s="403">
        <v>3963.846992010499</v>
      </c>
      <c r="K19" s="402">
        <v>4331.6538891329683</v>
      </c>
      <c r="L19" s="403">
        <v>4765.6131058817818</v>
      </c>
      <c r="M19" s="402">
        <v>5654.700281659836</v>
      </c>
      <c r="N19" s="403">
        <v>6051.6141994178988</v>
      </c>
      <c r="O19" s="402">
        <v>6644.3389832699349</v>
      </c>
      <c r="P19" s="403">
        <v>7035.960715457888</v>
      </c>
      <c r="Q19" s="402">
        <v>9441.2590570717366</v>
      </c>
      <c r="R19" s="403">
        <v>10759.013264028497</v>
      </c>
      <c r="S19" s="402">
        <v>11918.001903882034</v>
      </c>
      <c r="T19" s="403">
        <v>13076.99054373557</v>
      </c>
    </row>
    <row r="20" spans="2:20" ht="24.95" customHeight="1" x14ac:dyDescent="0.25">
      <c r="B20" s="628"/>
      <c r="C20" s="628"/>
      <c r="D20" s="247" t="s">
        <v>662</v>
      </c>
      <c r="E20" s="402">
        <v>4120.0644697651524</v>
      </c>
      <c r="F20" s="403">
        <v>4398.394229378212</v>
      </c>
      <c r="G20" s="402">
        <v>4672.803851531934</v>
      </c>
      <c r="H20" s="403">
        <v>4951.1336111449928</v>
      </c>
      <c r="I20" s="402">
        <v>5499.9528554524359</v>
      </c>
      <c r="J20" s="403">
        <v>5872.3659140896279</v>
      </c>
      <c r="K20" s="402">
        <v>6417.2650209377298</v>
      </c>
      <c r="L20" s="403">
        <v>7060.1675642693053</v>
      </c>
      <c r="M20" s="402">
        <v>8377.3337506071657</v>
      </c>
      <c r="N20" s="403">
        <v>8965.354369507997</v>
      </c>
      <c r="O20" s="402">
        <v>9843.4651603999009</v>
      </c>
      <c r="P20" s="403">
        <v>10423.645504382057</v>
      </c>
      <c r="Q20" s="402">
        <v>13987.050454921091</v>
      </c>
      <c r="R20" s="403">
        <v>15939.278909671848</v>
      </c>
      <c r="S20" s="402">
        <v>17656.299116862272</v>
      </c>
      <c r="T20" s="403">
        <v>19373.319324052696</v>
      </c>
    </row>
    <row r="21" spans="2:20" s="266" customFormat="1" ht="24.95" customHeight="1" x14ac:dyDescent="0.25">
      <c r="B21" s="628"/>
      <c r="C21" s="628"/>
      <c r="D21" s="247" t="s">
        <v>663</v>
      </c>
      <c r="E21" s="402">
        <v>4120.0644697651524</v>
      </c>
      <c r="F21" s="403">
        <v>4398.394229378212</v>
      </c>
      <c r="G21" s="402">
        <v>4672.803851531934</v>
      </c>
      <c r="H21" s="403">
        <v>4951.1336111449928</v>
      </c>
      <c r="I21" s="402">
        <v>5499.9528554524359</v>
      </c>
      <c r="J21" s="403">
        <v>5872.3659140896279</v>
      </c>
      <c r="K21" s="402">
        <v>6417.2650209377298</v>
      </c>
      <c r="L21" s="403">
        <v>7060.1675642693053</v>
      </c>
      <c r="M21" s="402">
        <v>8377.3337506071657</v>
      </c>
      <c r="N21" s="403">
        <v>8965.354369507997</v>
      </c>
      <c r="O21" s="402">
        <v>9843.4651603999009</v>
      </c>
      <c r="P21" s="403">
        <v>10423.645504382057</v>
      </c>
      <c r="Q21" s="402">
        <v>13987.050454921091</v>
      </c>
      <c r="R21" s="403">
        <v>15939.278909671848</v>
      </c>
      <c r="S21" s="402">
        <v>17656.299116862272</v>
      </c>
      <c r="T21" s="403">
        <v>19373.319324052696</v>
      </c>
    </row>
    <row r="22" spans="2:20" s="335" customFormat="1" ht="24.75" customHeight="1" x14ac:dyDescent="0.25">
      <c r="B22" s="533"/>
      <c r="C22" s="534"/>
      <c r="D22" s="247" t="s">
        <v>1134</v>
      </c>
      <c r="E22" s="535">
        <v>1220.7598428933786</v>
      </c>
      <c r="F22" s="536">
        <v>1303.2279198157664</v>
      </c>
      <c r="G22" s="535">
        <v>1384.5344745279804</v>
      </c>
      <c r="H22" s="536">
        <v>1467.0025514503686</v>
      </c>
      <c r="I22" s="535">
        <v>1629.6156608747951</v>
      </c>
      <c r="J22" s="536">
        <v>1739.9602708413711</v>
      </c>
      <c r="K22" s="535">
        <v>1901.4118580556235</v>
      </c>
      <c r="L22" s="536">
        <v>2091.9015005242386</v>
      </c>
      <c r="M22" s="535">
        <v>2482.1729631428639</v>
      </c>
      <c r="N22" s="536">
        <v>2656.4012946690359</v>
      </c>
      <c r="O22" s="535">
        <v>2916.5822697481194</v>
      </c>
      <c r="P22" s="536">
        <v>3088.4875568539424</v>
      </c>
      <c r="Q22" s="535">
        <v>4144.3112459025451</v>
      </c>
      <c r="R22" s="536">
        <v>4722.7493065694362</v>
      </c>
      <c r="S22" s="535">
        <v>5231.4960346258576</v>
      </c>
      <c r="T22" s="536">
        <v>5740.2427626822819</v>
      </c>
    </row>
    <row r="23" spans="2:20" ht="24.95" customHeight="1" x14ac:dyDescent="0.25">
      <c r="B23" s="410" t="s">
        <v>64</v>
      </c>
      <c r="C23" s="411" t="s">
        <v>18</v>
      </c>
      <c r="D23" s="176" t="s">
        <v>664</v>
      </c>
      <c r="E23" s="402">
        <v>3048.8477076262129</v>
      </c>
      <c r="F23" s="403">
        <v>3254.8117297398767</v>
      </c>
      <c r="G23" s="402">
        <v>3457.8748501336304</v>
      </c>
      <c r="H23" s="403">
        <v>3663.8388722472946</v>
      </c>
      <c r="I23" s="402">
        <v>4069.9651130348025</v>
      </c>
      <c r="J23" s="403">
        <v>4345.5507764263239</v>
      </c>
      <c r="K23" s="402">
        <v>4748.7761154939199</v>
      </c>
      <c r="L23" s="403">
        <v>5224.5239975592858</v>
      </c>
      <c r="M23" s="402">
        <v>6199.2269754493027</v>
      </c>
      <c r="N23" s="403">
        <v>6634.362233435917</v>
      </c>
      <c r="O23" s="402">
        <v>7284.164218695928</v>
      </c>
      <c r="P23" s="403">
        <v>7713.4976732427212</v>
      </c>
      <c r="Q23" s="402">
        <v>10350.417336641607</v>
      </c>
      <c r="R23" s="403">
        <v>11795.066393157165</v>
      </c>
      <c r="S23" s="402">
        <v>13065.66134647808</v>
      </c>
      <c r="T23" s="403">
        <v>14336.256299798997</v>
      </c>
    </row>
    <row r="24" spans="2:20" ht="24.95" customHeight="1" x14ac:dyDescent="0.25">
      <c r="B24" s="657" t="s">
        <v>66</v>
      </c>
      <c r="C24" s="658" t="s">
        <v>24</v>
      </c>
      <c r="D24" s="176" t="s">
        <v>423</v>
      </c>
      <c r="E24" s="402">
        <v>602.34860669081172</v>
      </c>
      <c r="F24" s="403">
        <v>643.04009201435849</v>
      </c>
      <c r="G24" s="402">
        <v>683.15845782630595</v>
      </c>
      <c r="H24" s="403">
        <v>723.84994314985283</v>
      </c>
      <c r="I24" s="402">
        <v>804.08667477374786</v>
      </c>
      <c r="J24" s="403">
        <v>858.53302837567662</v>
      </c>
      <c r="K24" s="402">
        <v>938.19664048797222</v>
      </c>
      <c r="L24" s="403">
        <v>1032.1882403902491</v>
      </c>
      <c r="M24" s="402">
        <v>1224.7563962875972</v>
      </c>
      <c r="N24" s="403">
        <v>1310.7243230274848</v>
      </c>
      <c r="O24" s="402">
        <v>1439.1030936257168</v>
      </c>
      <c r="P24" s="403">
        <v>1523.9247813424056</v>
      </c>
      <c r="Q24" s="402">
        <v>2044.890417386124</v>
      </c>
      <c r="R24" s="403">
        <v>2330.3039341625508</v>
      </c>
      <c r="S24" s="402">
        <v>2581.3302802430221</v>
      </c>
      <c r="T24" s="403">
        <v>2832.3566263234939</v>
      </c>
    </row>
    <row r="25" spans="2:20" ht="24.95" customHeight="1" x14ac:dyDescent="0.25">
      <c r="B25" s="652"/>
      <c r="C25" s="654"/>
      <c r="D25" s="176" t="s">
        <v>665</v>
      </c>
      <c r="E25" s="402">
        <v>813.83989526225241</v>
      </c>
      <c r="F25" s="403">
        <v>868.81861321051088</v>
      </c>
      <c r="G25" s="402">
        <v>923.02298301865358</v>
      </c>
      <c r="H25" s="403">
        <v>978.00170096691238</v>
      </c>
      <c r="I25" s="402">
        <v>1086.4104405831968</v>
      </c>
      <c r="J25" s="403">
        <v>1159.9735138942474</v>
      </c>
      <c r="K25" s="402">
        <v>1267.6079053704157</v>
      </c>
      <c r="L25" s="403">
        <v>1394.6010003494926</v>
      </c>
      <c r="M25" s="402">
        <v>1654.7819754285761</v>
      </c>
      <c r="N25" s="403">
        <v>1770.9341964460239</v>
      </c>
      <c r="O25" s="402">
        <v>1944.3881798320797</v>
      </c>
      <c r="P25" s="403">
        <v>2058.9917045692946</v>
      </c>
      <c r="Q25" s="402">
        <v>2762.8741639350301</v>
      </c>
      <c r="R25" s="403">
        <v>3148.4995377129576</v>
      </c>
      <c r="S25" s="402">
        <v>3487.6640230839052</v>
      </c>
      <c r="T25" s="403">
        <v>3826.8285084548543</v>
      </c>
    </row>
    <row r="26" spans="2:20" s="299" customFormat="1" ht="24.95" customHeight="1" x14ac:dyDescent="0.25">
      <c r="B26" s="652"/>
      <c r="C26" s="654"/>
      <c r="D26" s="176" t="s">
        <v>786</v>
      </c>
      <c r="E26" s="402">
        <v>915.56988217003402</v>
      </c>
      <c r="F26" s="403">
        <v>977.42093986182476</v>
      </c>
      <c r="G26" s="402">
        <v>1038.4008558959852</v>
      </c>
      <c r="H26" s="403">
        <v>1100.2519135877765</v>
      </c>
      <c r="I26" s="402">
        <v>1222.2117456560966</v>
      </c>
      <c r="J26" s="403">
        <v>1304.9702031310283</v>
      </c>
      <c r="K26" s="402">
        <v>1426.0588935417172</v>
      </c>
      <c r="L26" s="403">
        <v>1568.9261253931788</v>
      </c>
      <c r="M26" s="402">
        <v>1861.629722357148</v>
      </c>
      <c r="N26" s="403">
        <v>1992.3009710017773</v>
      </c>
      <c r="O26" s="402">
        <v>2187.4367023110894</v>
      </c>
      <c r="P26" s="403">
        <v>2316.3656676404566</v>
      </c>
      <c r="Q26" s="402">
        <v>3108.2334344269084</v>
      </c>
      <c r="R26" s="403">
        <v>3542.0619799270771</v>
      </c>
      <c r="S26" s="402">
        <v>3923.6220259693932</v>
      </c>
      <c r="T26" s="403">
        <v>4305.1820720117112</v>
      </c>
    </row>
    <row r="27" spans="2:20" s="299" customFormat="1" ht="24.95" customHeight="1" x14ac:dyDescent="0.25">
      <c r="B27" s="653"/>
      <c r="C27" s="655"/>
      <c r="D27" s="176" t="s">
        <v>785</v>
      </c>
      <c r="E27" s="402">
        <v>1017.2998690778154</v>
      </c>
      <c r="F27" s="403">
        <v>1086.0232665131389</v>
      </c>
      <c r="G27" s="402">
        <v>1153.7787287733167</v>
      </c>
      <c r="H27" s="403">
        <v>1222.5021262086402</v>
      </c>
      <c r="I27" s="402">
        <v>1358.0130507289959</v>
      </c>
      <c r="J27" s="403">
        <v>1449.9668923678094</v>
      </c>
      <c r="K27" s="402">
        <v>1584.5098817130195</v>
      </c>
      <c r="L27" s="403">
        <v>1743.2512504368653</v>
      </c>
      <c r="M27" s="402">
        <v>2068.47746928572</v>
      </c>
      <c r="N27" s="403">
        <v>2213.66774555753</v>
      </c>
      <c r="O27" s="402">
        <v>2430.485224790099</v>
      </c>
      <c r="P27" s="403">
        <v>2573.7396307116182</v>
      </c>
      <c r="Q27" s="402">
        <v>3453.5927049187871</v>
      </c>
      <c r="R27" s="403">
        <v>3935.6244221411966</v>
      </c>
      <c r="S27" s="402">
        <v>4359.5800288548817</v>
      </c>
      <c r="T27" s="403">
        <v>4783.5356355685681</v>
      </c>
    </row>
    <row r="28" spans="2:20" ht="24.95" customHeight="1" x14ac:dyDescent="0.25">
      <c r="B28" s="685" t="s">
        <v>23</v>
      </c>
      <c r="C28" s="686" t="s">
        <v>24</v>
      </c>
      <c r="D28" s="247" t="s">
        <v>430</v>
      </c>
      <c r="E28" s="402">
        <v>602.34860669081172</v>
      </c>
      <c r="F28" s="403">
        <v>643.04009201435849</v>
      </c>
      <c r="G28" s="402">
        <v>683.15845782630595</v>
      </c>
      <c r="H28" s="403">
        <v>723.84994314985283</v>
      </c>
      <c r="I28" s="402">
        <v>804.08667477374786</v>
      </c>
      <c r="J28" s="403">
        <v>858.53302837567662</v>
      </c>
      <c r="K28" s="402">
        <v>938.19664048797222</v>
      </c>
      <c r="L28" s="403">
        <v>1032.1882403902491</v>
      </c>
      <c r="M28" s="402">
        <v>1224.7563962875972</v>
      </c>
      <c r="N28" s="403">
        <v>1310.7243230274848</v>
      </c>
      <c r="O28" s="402">
        <v>1439.1030936257168</v>
      </c>
      <c r="P28" s="403">
        <v>1523.9247813424056</v>
      </c>
      <c r="Q28" s="402">
        <v>2044.890417386124</v>
      </c>
      <c r="R28" s="403">
        <v>2330.3039341625508</v>
      </c>
      <c r="S28" s="402">
        <v>2581.3302802430221</v>
      </c>
      <c r="T28" s="403">
        <v>2832.3566263234939</v>
      </c>
    </row>
    <row r="29" spans="2:20" ht="24.95" customHeight="1" x14ac:dyDescent="0.25">
      <c r="B29" s="677"/>
      <c r="C29" s="679"/>
      <c r="D29" s="247" t="s">
        <v>655</v>
      </c>
      <c r="E29" s="402">
        <v>813.83989526225241</v>
      </c>
      <c r="F29" s="403">
        <v>868.81861321051088</v>
      </c>
      <c r="G29" s="402">
        <v>923.02298301865358</v>
      </c>
      <c r="H29" s="403">
        <v>978.00170096691238</v>
      </c>
      <c r="I29" s="402">
        <v>1086.4104405831968</v>
      </c>
      <c r="J29" s="403">
        <v>1159.9735138942474</v>
      </c>
      <c r="K29" s="402">
        <v>1267.6079053704157</v>
      </c>
      <c r="L29" s="403">
        <v>1394.6010003494926</v>
      </c>
      <c r="M29" s="402">
        <v>1654.7819754285761</v>
      </c>
      <c r="N29" s="403">
        <v>1770.9341964460239</v>
      </c>
      <c r="O29" s="402">
        <v>1944.3881798320797</v>
      </c>
      <c r="P29" s="403">
        <v>2058.9917045692946</v>
      </c>
      <c r="Q29" s="402">
        <v>2762.8741639350301</v>
      </c>
      <c r="R29" s="403">
        <v>3148.4995377129576</v>
      </c>
      <c r="S29" s="402">
        <v>3487.6640230839052</v>
      </c>
      <c r="T29" s="403">
        <v>3826.8285084548543</v>
      </c>
    </row>
    <row r="30" spans="2:20" ht="24.95" customHeight="1" x14ac:dyDescent="0.25">
      <c r="B30" s="677"/>
      <c r="C30" s="679"/>
      <c r="D30" s="247" t="s">
        <v>591</v>
      </c>
      <c r="E30" s="402">
        <v>1068.1648625317061</v>
      </c>
      <c r="F30" s="403">
        <v>1140.3244298387958</v>
      </c>
      <c r="G30" s="402">
        <v>1211.4676652119826</v>
      </c>
      <c r="H30" s="403">
        <v>1283.6272325190721</v>
      </c>
      <c r="I30" s="402">
        <v>1425.9137032654455</v>
      </c>
      <c r="J30" s="403">
        <v>1522.4652369861997</v>
      </c>
      <c r="K30" s="402">
        <v>1663.7353757986707</v>
      </c>
      <c r="L30" s="403">
        <v>1830.4138129587081</v>
      </c>
      <c r="M30" s="402">
        <v>2171.9013427500054</v>
      </c>
      <c r="N30" s="403">
        <v>2324.3511328354066</v>
      </c>
      <c r="O30" s="402">
        <v>2552.009486029604</v>
      </c>
      <c r="P30" s="403">
        <v>2702.4266122471995</v>
      </c>
      <c r="Q30" s="402">
        <v>3626.2723401647258</v>
      </c>
      <c r="R30" s="403">
        <v>4132.4056432482566</v>
      </c>
      <c r="S30" s="402">
        <v>4577.5590302976243</v>
      </c>
      <c r="T30" s="403">
        <v>5022.7124173469947</v>
      </c>
    </row>
    <row r="31" spans="2:20" ht="24.95" customHeight="1" x14ac:dyDescent="0.25">
      <c r="B31" s="677"/>
      <c r="C31" s="679"/>
      <c r="D31" s="247" t="s">
        <v>592</v>
      </c>
      <c r="E31" s="402">
        <v>1547.4316518842436</v>
      </c>
      <c r="F31" s="403">
        <v>1662.0877817940211</v>
      </c>
      <c r="G31" s="402">
        <v>1789.8931006374587</v>
      </c>
      <c r="H31" s="403">
        <v>1884.4814093181892</v>
      </c>
      <c r="I31" s="402">
        <v>2105.8587049084545</v>
      </c>
      <c r="J31" s="403">
        <v>2242.5458810873024</v>
      </c>
      <c r="K31" s="402">
        <v>2462.9068447436653</v>
      </c>
      <c r="L31" s="403">
        <v>2737.0071484827195</v>
      </c>
      <c r="M31" s="402">
        <v>3263.8269096246286</v>
      </c>
      <c r="N31" s="403">
        <v>3500.0893648431083</v>
      </c>
      <c r="O31" s="402">
        <v>3854.0569457730739</v>
      </c>
      <c r="P31" s="403">
        <v>4089.4671971960447</v>
      </c>
      <c r="Q31" s="402">
        <v>5573.7835628394132</v>
      </c>
      <c r="R31" s="403">
        <v>6373.1431478814911</v>
      </c>
      <c r="S31" s="402">
        <v>7077.3130839942432</v>
      </c>
      <c r="T31" s="403">
        <v>7779.0394677573413</v>
      </c>
    </row>
    <row r="32" spans="2:20" ht="24.95" customHeight="1" x14ac:dyDescent="0.25">
      <c r="B32" s="678"/>
      <c r="C32" s="680"/>
      <c r="D32" s="247" t="s">
        <v>748</v>
      </c>
      <c r="E32" s="402">
        <v>1815.0382070006169</v>
      </c>
      <c r="F32" s="403">
        <v>1957.1820900424141</v>
      </c>
      <c r="G32" s="402">
        <v>2125.8159999012555</v>
      </c>
      <c r="H32" s="403">
        <v>2229.2325086413825</v>
      </c>
      <c r="I32" s="402">
        <v>2500.4359839620993</v>
      </c>
      <c r="J32" s="403">
        <v>2658.3503439994001</v>
      </c>
      <c r="K32" s="402">
        <v>2928.7068760418647</v>
      </c>
      <c r="L32" s="403">
        <v>3274.9109302312272</v>
      </c>
      <c r="M32" s="402">
        <v>3917.1425638041019</v>
      </c>
      <c r="N32" s="403">
        <v>4205.9277952724397</v>
      </c>
      <c r="O32" s="402">
        <v>4639.3977396173314</v>
      </c>
      <c r="P32" s="403">
        <v>4928.7671653704392</v>
      </c>
      <c r="Q32" s="402">
        <v>6780.2486079305254</v>
      </c>
      <c r="R32" s="403">
        <v>7767.9016414727685</v>
      </c>
      <c r="S32" s="402">
        <v>8638.7192955397386</v>
      </c>
      <c r="T32" s="403">
        <v>9504.8213222652703</v>
      </c>
    </row>
    <row r="33" spans="2:20" ht="24.95" customHeight="1" x14ac:dyDescent="0.25">
      <c r="B33" s="657" t="s">
        <v>76</v>
      </c>
      <c r="C33" s="658" t="s">
        <v>77</v>
      </c>
      <c r="D33" s="247" t="s">
        <v>429</v>
      </c>
      <c r="E33" s="402">
        <v>304.16086347851501</v>
      </c>
      <c r="F33" s="403">
        <v>304.16086347851501</v>
      </c>
      <c r="G33" s="402">
        <v>325.45212392201114</v>
      </c>
      <c r="H33" s="403">
        <v>348.23377259655189</v>
      </c>
      <c r="I33" s="402">
        <v>372.6101366783106</v>
      </c>
      <c r="J33" s="403">
        <v>372.6101366783106</v>
      </c>
      <c r="K33" s="402">
        <v>426.60134548299783</v>
      </c>
      <c r="L33" s="403">
        <v>488.41588044348424</v>
      </c>
      <c r="M33" s="402">
        <v>559.18734151974513</v>
      </c>
      <c r="N33" s="403">
        <v>598.3304554261274</v>
      </c>
      <c r="O33" s="402">
        <v>685.0285384173734</v>
      </c>
      <c r="P33" s="403">
        <v>784.28917363405071</v>
      </c>
      <c r="Q33" s="402">
        <v>960.78796213617852</v>
      </c>
      <c r="R33" s="403">
        <v>1100.006137849711</v>
      </c>
      <c r="S33" s="402">
        <v>1259.3970272241343</v>
      </c>
      <c r="T33" s="403">
        <v>1347.5548191298237</v>
      </c>
    </row>
    <row r="34" spans="2:20" ht="24.95" customHeight="1" x14ac:dyDescent="0.25">
      <c r="B34" s="652"/>
      <c r="C34" s="654"/>
      <c r="D34" s="247" t="s">
        <v>476</v>
      </c>
      <c r="E34" s="402">
        <v>710.07736128438773</v>
      </c>
      <c r="F34" s="403">
        <v>759.78277657429487</v>
      </c>
      <c r="G34" s="402">
        <v>759.78277657429487</v>
      </c>
      <c r="H34" s="403">
        <v>812.96757093449548</v>
      </c>
      <c r="I34" s="402">
        <v>869.87530089991026</v>
      </c>
      <c r="J34" s="403">
        <v>930.76657196290398</v>
      </c>
      <c r="K34" s="402">
        <v>1065.6346482403289</v>
      </c>
      <c r="L34" s="403">
        <v>1140.2290736171519</v>
      </c>
      <c r="M34" s="402">
        <v>1305.4482663842773</v>
      </c>
      <c r="N34" s="403">
        <v>1396.8296450311768</v>
      </c>
      <c r="O34" s="402">
        <v>1711.1763788379285</v>
      </c>
      <c r="P34" s="403">
        <v>1830.9587253565833</v>
      </c>
      <c r="Q34" s="402">
        <v>2243.0031697870049</v>
      </c>
      <c r="R34" s="403">
        <v>2568.0143290891428</v>
      </c>
      <c r="S34" s="402">
        <v>2940.1196053741592</v>
      </c>
      <c r="T34" s="403">
        <v>3145.9279777503507</v>
      </c>
    </row>
    <row r="35" spans="2:20" ht="24.95" customHeight="1" x14ac:dyDescent="0.25">
      <c r="B35" s="652"/>
      <c r="C35" s="654"/>
      <c r="D35" s="259" t="s">
        <v>712</v>
      </c>
      <c r="E35" s="532">
        <v>2314.0370701149627</v>
      </c>
      <c r="F35" s="531">
        <v>2474.0766818924712</v>
      </c>
      <c r="G35" s="532">
        <v>2631.8622146308617</v>
      </c>
      <c r="H35" s="531">
        <v>2791.9018264083707</v>
      </c>
      <c r="I35" s="532">
        <v>3107.4728918851492</v>
      </c>
      <c r="J35" s="531">
        <v>3321.6104006015353</v>
      </c>
      <c r="K35" s="532">
        <v>3634.9273870391939</v>
      </c>
      <c r="L35" s="531">
        <v>4004.59634945485</v>
      </c>
      <c r="M35" s="532">
        <v>4761.9669065991202</v>
      </c>
      <c r="N35" s="531">
        <v>5100.0787624670975</v>
      </c>
      <c r="O35" s="532">
        <v>5604.992467229943</v>
      </c>
      <c r="P35" s="531">
        <v>5938.5961650196823</v>
      </c>
      <c r="Q35" s="532">
        <v>7987.5540115796266</v>
      </c>
      <c r="R35" s="531">
        <v>9110.0853730613089</v>
      </c>
      <c r="S35" s="532">
        <v>10097.371992195805</v>
      </c>
      <c r="T35" s="531">
        <v>11084.658611330298</v>
      </c>
    </row>
    <row r="36" spans="2:20" ht="24.95" customHeight="1" x14ac:dyDescent="0.25">
      <c r="B36" s="653"/>
      <c r="C36" s="655"/>
      <c r="D36" s="176" t="s">
        <v>713</v>
      </c>
      <c r="E36" s="532">
        <v>2085.4647316095216</v>
      </c>
      <c r="F36" s="531">
        <v>2226.3476963519347</v>
      </c>
      <c r="G36" s="532">
        <v>2365.2463939852992</v>
      </c>
      <c r="H36" s="531">
        <v>2506.1293587277123</v>
      </c>
      <c r="I36" s="532">
        <v>2783.9267539944422</v>
      </c>
      <c r="J36" s="531">
        <v>2972.4321293540088</v>
      </c>
      <c r="K36" s="532">
        <v>3248.2452575116899</v>
      </c>
      <c r="L36" s="531">
        <v>3573.6650633955737</v>
      </c>
      <c r="M36" s="532">
        <v>4240.3788120357249</v>
      </c>
      <c r="N36" s="531">
        <v>4538.0188783929361</v>
      </c>
      <c r="O36" s="532">
        <v>4982.494710819703</v>
      </c>
      <c r="P36" s="531">
        <v>5276.1662429588177</v>
      </c>
      <c r="Q36" s="532">
        <v>7079.8650450835139</v>
      </c>
      <c r="R36" s="531">
        <v>8068.0300653894528</v>
      </c>
      <c r="S36" s="532">
        <v>8937.1390591525051</v>
      </c>
      <c r="T36" s="531">
        <v>9806.2480529155619</v>
      </c>
    </row>
    <row r="37" spans="2:20" ht="24.95" customHeight="1" x14ac:dyDescent="0.25">
      <c r="B37" s="656"/>
      <c r="C37" s="656"/>
      <c r="D37" s="176" t="s">
        <v>666</v>
      </c>
      <c r="E37" s="649" t="s">
        <v>32</v>
      </c>
      <c r="F37" s="649"/>
      <c r="G37" s="649"/>
      <c r="H37" s="649"/>
      <c r="I37" s="649"/>
      <c r="J37" s="649"/>
      <c r="K37" s="649"/>
      <c r="L37" s="649"/>
      <c r="M37" s="649"/>
      <c r="N37" s="649"/>
      <c r="O37" s="649"/>
      <c r="P37" s="649"/>
      <c r="Q37" s="649"/>
      <c r="R37" s="649"/>
      <c r="S37" s="649"/>
      <c r="T37" s="649"/>
    </row>
    <row r="38" spans="2:20" ht="10.5" customHeight="1" x14ac:dyDescent="0.25">
      <c r="B38" s="45"/>
      <c r="C38" s="41"/>
      <c r="D38" s="46"/>
      <c r="E38" s="418"/>
      <c r="H38" s="417"/>
      <c r="K38" s="634"/>
      <c r="L38" s="634"/>
      <c r="M38" s="634"/>
      <c r="N38" s="634"/>
      <c r="O38" s="634"/>
      <c r="P38" s="634"/>
      <c r="Q38" s="634"/>
      <c r="R38" s="634"/>
      <c r="S38" s="634"/>
      <c r="T38" s="634"/>
    </row>
    <row r="39" spans="2:20" ht="1.5" customHeight="1" x14ac:dyDescent="0.25">
      <c r="D39" s="7"/>
      <c r="H39" s="417"/>
    </row>
    <row r="40" spans="2:20" ht="10.5" customHeight="1" x14ac:dyDescent="0.25">
      <c r="B40" s="47" t="s">
        <v>34</v>
      </c>
      <c r="C40" s="48" t="s">
        <v>35</v>
      </c>
      <c r="D40" s="7"/>
      <c r="H40" s="417"/>
    </row>
    <row r="41" spans="2:20" s="70" customFormat="1" ht="19.5" customHeight="1" x14ac:dyDescent="0.25">
      <c r="B41" s="47" t="s">
        <v>2</v>
      </c>
      <c r="C41" s="626" t="s">
        <v>404</v>
      </c>
      <c r="D41" s="650"/>
      <c r="E41" s="650"/>
      <c r="F41" s="650"/>
      <c r="G41" s="650"/>
      <c r="H41" s="650"/>
      <c r="I41" s="650"/>
      <c r="J41" s="650"/>
      <c r="K41" s="650"/>
      <c r="L41" s="650"/>
      <c r="M41" s="650"/>
      <c r="N41" s="650"/>
      <c r="O41" s="650"/>
      <c r="P41" s="650"/>
      <c r="Q41" s="650"/>
      <c r="R41" s="650"/>
      <c r="S41" s="650"/>
      <c r="T41" s="650"/>
    </row>
    <row r="42" spans="2:20" ht="1.5" hidden="1" customHeight="1" x14ac:dyDescent="0.25">
      <c r="D42" s="7"/>
      <c r="H42" s="417"/>
    </row>
    <row r="43" spans="2:20" ht="12" customHeight="1" x14ac:dyDescent="0.25">
      <c r="B43" s="49" t="s">
        <v>36</v>
      </c>
      <c r="D43" s="7"/>
      <c r="H43" s="417"/>
    </row>
    <row r="44" spans="2:20" s="50" customFormat="1" ht="8.25" customHeight="1" x14ac:dyDescent="0.15">
      <c r="B44" s="627" t="s">
        <v>83</v>
      </c>
      <c r="C44" s="627"/>
      <c r="D44" s="627"/>
      <c r="E44" s="627"/>
      <c r="F44" s="627"/>
      <c r="G44" s="627"/>
      <c r="H44" s="627"/>
      <c r="I44" s="627"/>
      <c r="J44" s="627"/>
      <c r="K44" s="627"/>
      <c r="L44" s="627"/>
      <c r="M44" s="627"/>
      <c r="N44" s="627"/>
      <c r="O44" s="627"/>
      <c r="P44" s="627"/>
      <c r="Q44" s="627"/>
      <c r="R44" s="627"/>
      <c r="S44" s="627"/>
      <c r="T44" s="627"/>
    </row>
    <row r="45" spans="2:20" s="50" customFormat="1" ht="9.75" customHeight="1" x14ac:dyDescent="0.15">
      <c r="B45" s="627"/>
      <c r="C45" s="627"/>
      <c r="D45" s="627"/>
      <c r="E45" s="627"/>
      <c r="F45" s="627"/>
      <c r="G45" s="627"/>
      <c r="H45" s="627"/>
      <c r="I45" s="627"/>
      <c r="J45" s="627"/>
      <c r="K45" s="627"/>
      <c r="L45" s="627"/>
      <c r="M45" s="627"/>
      <c r="N45" s="627"/>
      <c r="O45" s="627"/>
      <c r="P45" s="627"/>
      <c r="Q45" s="627"/>
      <c r="R45" s="627"/>
      <c r="S45" s="627"/>
      <c r="T45" s="627"/>
    </row>
    <row r="46" spans="2:20" s="50" customFormat="1" ht="9" customHeight="1" x14ac:dyDescent="0.15">
      <c r="B46" s="648" t="s">
        <v>84</v>
      </c>
      <c r="C46" s="648"/>
      <c r="D46" s="648"/>
      <c r="E46" s="648"/>
      <c r="F46" s="648"/>
      <c r="G46" s="648"/>
      <c r="H46" s="648"/>
      <c r="I46" s="648"/>
      <c r="J46" s="648"/>
      <c r="K46" s="648"/>
      <c r="L46" s="648"/>
      <c r="M46" s="648"/>
      <c r="N46" s="648"/>
      <c r="O46" s="648"/>
      <c r="P46" s="648"/>
      <c r="Q46" s="648"/>
      <c r="R46" s="648"/>
      <c r="S46" s="648"/>
      <c r="T46" s="648"/>
    </row>
    <row r="47" spans="2:20" s="50" customFormat="1" ht="9.75" customHeight="1" x14ac:dyDescent="0.15">
      <c r="B47" s="648" t="s">
        <v>85</v>
      </c>
      <c r="C47" s="648"/>
      <c r="D47" s="648"/>
      <c r="E47" s="648"/>
      <c r="F47" s="648"/>
      <c r="G47" s="648"/>
      <c r="H47" s="648"/>
      <c r="I47" s="648"/>
      <c r="J47" s="6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</row>
  </sheetData>
  <mergeCells count="40">
    <mergeCell ref="B4:T4"/>
    <mergeCell ref="B6:D7"/>
    <mergeCell ref="E6:E7"/>
    <mergeCell ref="I6:I7"/>
    <mergeCell ref="J6:J7"/>
    <mergeCell ref="K6:K7"/>
    <mergeCell ref="L6:L7"/>
    <mergeCell ref="M6:M7"/>
    <mergeCell ref="B1:T1"/>
    <mergeCell ref="D2:G2"/>
    <mergeCell ref="H2:K2"/>
    <mergeCell ref="L2:S2"/>
    <mergeCell ref="D3:G3"/>
    <mergeCell ref="H3:K3"/>
    <mergeCell ref="L3:S3"/>
    <mergeCell ref="M8:M9"/>
    <mergeCell ref="B9:D9"/>
    <mergeCell ref="B11:B16"/>
    <mergeCell ref="C11:C16"/>
    <mergeCell ref="B8:D8"/>
    <mergeCell ref="E8:E9"/>
    <mergeCell ref="I8:I9"/>
    <mergeCell ref="J8:J9"/>
    <mergeCell ref="K8:K9"/>
    <mergeCell ref="B17:C18"/>
    <mergeCell ref="B19:C21"/>
    <mergeCell ref="B24:B27"/>
    <mergeCell ref="C24:C27"/>
    <mergeCell ref="L8:L9"/>
    <mergeCell ref="B28:B32"/>
    <mergeCell ref="C28:C32"/>
    <mergeCell ref="B33:B36"/>
    <mergeCell ref="C33:C36"/>
    <mergeCell ref="B37:C37"/>
    <mergeCell ref="B47:T47"/>
    <mergeCell ref="E37:T37"/>
    <mergeCell ref="K38:T38"/>
    <mergeCell ref="C41:T41"/>
    <mergeCell ref="B44:T45"/>
    <mergeCell ref="B46:T46"/>
  </mergeCells>
  <pageMargins left="0.19685039370078741" right="0.19685039370078741" top="0" bottom="0" header="0.31496062992125984" footer="0.31496062992125984"/>
  <pageSetup paperSize="9" scale="75" firstPageNumber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FF0000"/>
    <pageSetUpPr fitToPage="1"/>
  </sheetPr>
  <dimension ref="A1:T48"/>
  <sheetViews>
    <sheetView zoomScale="85" zoomScaleNormal="85" workbookViewId="0">
      <selection activeCell="A11" sqref="A11"/>
    </sheetView>
  </sheetViews>
  <sheetFormatPr defaultRowHeight="15" x14ac:dyDescent="0.25"/>
  <cols>
    <col min="2" max="3" width="2.7109375" style="335" customWidth="1"/>
    <col min="4" max="4" width="26.7109375" style="335" customWidth="1"/>
    <col min="5" max="20" width="5.7109375" style="335" customWidth="1"/>
  </cols>
  <sheetData>
    <row r="1" spans="1:20" ht="13.5" customHeight="1" x14ac:dyDescent="0.25">
      <c r="A1" s="623">
        <v>37</v>
      </c>
      <c r="B1" s="643" t="s">
        <v>387</v>
      </c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</row>
    <row r="2" spans="1:20" s="9" customFormat="1" ht="11.25" customHeight="1" x14ac:dyDescent="0.25">
      <c r="A2" s="623">
        <v>42</v>
      </c>
      <c r="B2" s="51"/>
      <c r="C2" s="52"/>
      <c r="D2" s="676" t="s">
        <v>39</v>
      </c>
      <c r="E2" s="676"/>
      <c r="F2" s="676"/>
      <c r="G2" s="676"/>
      <c r="H2" s="676" t="s">
        <v>40</v>
      </c>
      <c r="I2" s="676"/>
      <c r="J2" s="676"/>
      <c r="K2" s="676"/>
      <c r="L2" s="676" t="s">
        <v>41</v>
      </c>
      <c r="M2" s="676"/>
      <c r="N2" s="676"/>
      <c r="O2" s="676"/>
      <c r="P2" s="676"/>
      <c r="Q2" s="676"/>
      <c r="R2" s="676"/>
      <c r="S2" s="676"/>
      <c r="T2" s="51"/>
    </row>
    <row r="3" spans="1:20" s="9" customFormat="1" ht="25.5" customHeight="1" x14ac:dyDescent="0.25">
      <c r="A3" s="624" t="s">
        <v>1216</v>
      </c>
      <c r="D3" s="828" t="s">
        <v>43</v>
      </c>
      <c r="E3" s="829"/>
      <c r="F3" s="829"/>
      <c r="G3" s="830"/>
      <c r="H3" s="828" t="s">
        <v>42</v>
      </c>
      <c r="I3" s="829"/>
      <c r="J3" s="829"/>
      <c r="K3" s="830"/>
      <c r="L3" s="831" t="s">
        <v>616</v>
      </c>
      <c r="M3" s="832"/>
      <c r="N3" s="832"/>
      <c r="O3" s="832"/>
      <c r="P3" s="832"/>
      <c r="Q3" s="832"/>
      <c r="R3" s="832"/>
      <c r="S3" s="833"/>
      <c r="T3" s="52"/>
    </row>
    <row r="4" spans="1:20" ht="24" customHeight="1" x14ac:dyDescent="0.25">
      <c r="A4" s="620" t="s">
        <v>1215</v>
      </c>
      <c r="B4" s="704" t="s">
        <v>617</v>
      </c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  <c r="O4" s="704"/>
      <c r="P4" s="704"/>
      <c r="Q4" s="704"/>
      <c r="R4" s="704"/>
      <c r="S4" s="704"/>
      <c r="T4" s="704"/>
    </row>
    <row r="5" spans="1:20" ht="3" hidden="1" customHeight="1" x14ac:dyDescent="0.25">
      <c r="D5" s="7"/>
      <c r="H5" s="417"/>
    </row>
    <row r="6" spans="1:20" s="13" customFormat="1" ht="9.75" customHeight="1" x14ac:dyDescent="0.2">
      <c r="B6" s="664" t="s">
        <v>3</v>
      </c>
      <c r="C6" s="664"/>
      <c r="D6" s="664"/>
      <c r="E6" s="665">
        <v>100</v>
      </c>
      <c r="F6" s="413"/>
      <c r="G6" s="388">
        <v>115</v>
      </c>
      <c r="H6" s="387">
        <v>80</v>
      </c>
      <c r="I6" s="666">
        <v>150</v>
      </c>
      <c r="J6" s="666">
        <v>160</v>
      </c>
      <c r="K6" s="666">
        <v>180</v>
      </c>
      <c r="L6" s="666">
        <v>200</v>
      </c>
      <c r="M6" s="666">
        <v>230</v>
      </c>
      <c r="N6" s="55" t="s">
        <v>2</v>
      </c>
      <c r="O6" s="55" t="s">
        <v>2</v>
      </c>
      <c r="P6" s="55" t="s">
        <v>2</v>
      </c>
      <c r="Q6" s="55" t="s">
        <v>2</v>
      </c>
      <c r="R6" s="55" t="s">
        <v>2</v>
      </c>
      <c r="S6" s="55" t="s">
        <v>2</v>
      </c>
      <c r="T6" s="55" t="s">
        <v>2</v>
      </c>
    </row>
    <row r="7" spans="1:20" s="13" customFormat="1" ht="10.5" customHeight="1" x14ac:dyDescent="0.2">
      <c r="B7" s="664"/>
      <c r="C7" s="664"/>
      <c r="D7" s="664"/>
      <c r="E7" s="665"/>
      <c r="F7" s="414">
        <v>110</v>
      </c>
      <c r="G7" s="339">
        <v>120</v>
      </c>
      <c r="H7" s="386" t="s">
        <v>45</v>
      </c>
      <c r="I7" s="666"/>
      <c r="J7" s="666"/>
      <c r="K7" s="666"/>
      <c r="L7" s="666"/>
      <c r="M7" s="666"/>
      <c r="N7" s="339">
        <v>250</v>
      </c>
      <c r="O7" s="339">
        <v>280</v>
      </c>
      <c r="P7" s="339">
        <v>300</v>
      </c>
      <c r="Q7" s="339">
        <v>350</v>
      </c>
      <c r="R7" s="339">
        <v>400</v>
      </c>
      <c r="S7" s="339">
        <v>450</v>
      </c>
      <c r="T7" s="339">
        <v>500</v>
      </c>
    </row>
    <row r="8" spans="1:20" s="13" customFormat="1" ht="9.75" customHeight="1" x14ac:dyDescent="0.2">
      <c r="B8" s="661" t="s">
        <v>46</v>
      </c>
      <c r="C8" s="661"/>
      <c r="D8" s="661"/>
      <c r="E8" s="662" t="s">
        <v>47</v>
      </c>
      <c r="F8" s="415" t="s">
        <v>48</v>
      </c>
      <c r="G8" s="338" t="s">
        <v>49</v>
      </c>
      <c r="H8" s="61">
        <v>130</v>
      </c>
      <c r="I8" s="659" t="s">
        <v>50</v>
      </c>
      <c r="J8" s="659" t="s">
        <v>51</v>
      </c>
      <c r="K8" s="659" t="s">
        <v>52</v>
      </c>
      <c r="L8" s="659" t="s">
        <v>53</v>
      </c>
      <c r="M8" s="659" t="s">
        <v>54</v>
      </c>
      <c r="N8" s="338" t="s">
        <v>55</v>
      </c>
      <c r="O8" s="338" t="s">
        <v>56</v>
      </c>
      <c r="P8" s="338" t="s">
        <v>57</v>
      </c>
      <c r="Q8" s="338" t="s">
        <v>58</v>
      </c>
      <c r="R8" s="338" t="s">
        <v>59</v>
      </c>
      <c r="S8" s="338" t="s">
        <v>60</v>
      </c>
      <c r="T8" s="338" t="s">
        <v>61</v>
      </c>
    </row>
    <row r="9" spans="1:20" s="13" customFormat="1" ht="11.25" customHeight="1" x14ac:dyDescent="0.25">
      <c r="B9" s="660"/>
      <c r="C9" s="660"/>
      <c r="D9" s="660"/>
      <c r="E9" s="662"/>
      <c r="F9" s="416"/>
      <c r="G9" s="385"/>
      <c r="H9" s="386" t="s">
        <v>62</v>
      </c>
      <c r="I9" s="659"/>
      <c r="J9" s="659"/>
      <c r="K9" s="659"/>
      <c r="L9" s="659"/>
      <c r="M9" s="659"/>
      <c r="N9" s="385"/>
      <c r="O9" s="385"/>
      <c r="P9" s="385"/>
      <c r="Q9" s="385"/>
      <c r="R9" s="385"/>
      <c r="S9" s="385"/>
      <c r="T9" s="385"/>
    </row>
    <row r="10" spans="1:20" s="232" customFormat="1" ht="3" customHeight="1" x14ac:dyDescent="0.25"/>
    <row r="11" spans="1:20" ht="24.95" customHeight="1" x14ac:dyDescent="0.25">
      <c r="B11" s="636" t="s">
        <v>4</v>
      </c>
      <c r="C11" s="637" t="s">
        <v>618</v>
      </c>
      <c r="D11" s="241">
        <v>1000</v>
      </c>
      <c r="E11" s="402">
        <v>2079.2982840644418</v>
      </c>
      <c r="F11" s="403">
        <v>2216.7020949717189</v>
      </c>
      <c r="G11" s="402">
        <v>2347.7025689357888</v>
      </c>
      <c r="H11" s="403">
        <v>2491.1795362676457</v>
      </c>
      <c r="I11" s="402">
        <v>2763.5405745671278</v>
      </c>
      <c r="J11" s="403">
        <v>2952.452546380202</v>
      </c>
      <c r="K11" s="402">
        <v>3222.6971816832388</v>
      </c>
      <c r="L11" s="403">
        <v>3537.2780240038664</v>
      </c>
      <c r="M11" s="402">
        <v>4192.3020450057647</v>
      </c>
      <c r="N11" s="403">
        <v>4484.3981352874389</v>
      </c>
      <c r="O11" s="402">
        <v>4920.2472454657227</v>
      </c>
      <c r="P11" s="403">
        <v>5207.7532852589429</v>
      </c>
      <c r="Q11" s="402">
        <v>7094.8186310283709</v>
      </c>
      <c r="R11" s="403">
        <v>8080.0534823113412</v>
      </c>
      <c r="S11" s="402">
        <v>8946.3231019180494</v>
      </c>
      <c r="T11" s="403">
        <v>9813.1655035326494</v>
      </c>
    </row>
    <row r="12" spans="1:20" ht="24.95" customHeight="1" x14ac:dyDescent="0.25">
      <c r="B12" s="636"/>
      <c r="C12" s="637"/>
      <c r="D12" s="176">
        <v>750</v>
      </c>
      <c r="E12" s="402">
        <v>1767.4035414547759</v>
      </c>
      <c r="F12" s="403">
        <v>1884.1967807259612</v>
      </c>
      <c r="G12" s="402">
        <v>1995.5471835954206</v>
      </c>
      <c r="H12" s="403">
        <v>2117.5026058274989</v>
      </c>
      <c r="I12" s="402">
        <v>2349.0094883820584</v>
      </c>
      <c r="J12" s="403">
        <v>2509.5846644231715</v>
      </c>
      <c r="K12" s="402">
        <v>2739.2926044307528</v>
      </c>
      <c r="L12" s="403">
        <v>3006.6863204032861</v>
      </c>
      <c r="M12" s="402">
        <v>3563.4567382548989</v>
      </c>
      <c r="N12" s="403">
        <v>3811.7384149943232</v>
      </c>
      <c r="O12" s="402">
        <v>4182.2101586458639</v>
      </c>
      <c r="P12" s="403">
        <v>4426.5902924701013</v>
      </c>
      <c r="Q12" s="402">
        <v>6030.5958363741147</v>
      </c>
      <c r="R12" s="403">
        <v>6868.0454599646391</v>
      </c>
      <c r="S12" s="402">
        <v>7604.3746366303412</v>
      </c>
      <c r="T12" s="403">
        <v>8341.190678002753</v>
      </c>
    </row>
    <row r="13" spans="1:20" ht="24.95" customHeight="1" x14ac:dyDescent="0.25">
      <c r="B13" s="636"/>
      <c r="C13" s="637"/>
      <c r="D13" s="176">
        <v>500</v>
      </c>
      <c r="E13" s="402">
        <v>1559.473713048332</v>
      </c>
      <c r="F13" s="403">
        <v>1662.526571228789</v>
      </c>
      <c r="G13" s="402">
        <v>1760.7769267018416</v>
      </c>
      <c r="H13" s="403">
        <v>1868.3846522007343</v>
      </c>
      <c r="I13" s="402">
        <v>2072.6554309253456</v>
      </c>
      <c r="J13" s="403">
        <v>2214.3394097851515</v>
      </c>
      <c r="K13" s="402">
        <v>2417.022886262429</v>
      </c>
      <c r="L13" s="403">
        <v>2652.9585180028994</v>
      </c>
      <c r="M13" s="402">
        <v>3144.2265337543226</v>
      </c>
      <c r="N13" s="403">
        <v>3363.2986014655794</v>
      </c>
      <c r="O13" s="402">
        <v>3690.1854340992913</v>
      </c>
      <c r="P13" s="403">
        <v>3905.8149639442076</v>
      </c>
      <c r="Q13" s="402">
        <v>5321.1139732712782</v>
      </c>
      <c r="R13" s="403">
        <v>6060.040111733505</v>
      </c>
      <c r="S13" s="402">
        <v>6709.7423264385379</v>
      </c>
      <c r="T13" s="403">
        <v>7359.8741276494893</v>
      </c>
    </row>
    <row r="14" spans="1:20" ht="24.95" customHeight="1" x14ac:dyDescent="0.25">
      <c r="B14" s="636"/>
      <c r="C14" s="637"/>
      <c r="D14" s="176">
        <v>350</v>
      </c>
      <c r="E14" s="402">
        <v>1247.5789704386652</v>
      </c>
      <c r="F14" s="403">
        <v>1330.0212569830312</v>
      </c>
      <c r="G14" s="402">
        <v>1408.6215413614732</v>
      </c>
      <c r="H14" s="403">
        <v>1494.7077217605877</v>
      </c>
      <c r="I14" s="402">
        <v>1658.1243447402765</v>
      </c>
      <c r="J14" s="403">
        <v>1771.471527828121</v>
      </c>
      <c r="K14" s="402">
        <v>1933.6183090099432</v>
      </c>
      <c r="L14" s="403">
        <v>2122.3668144023195</v>
      </c>
      <c r="M14" s="402">
        <v>2515.3812270034587</v>
      </c>
      <c r="N14" s="403">
        <v>2690.6388811724632</v>
      </c>
      <c r="O14" s="402">
        <v>2952.1483472794334</v>
      </c>
      <c r="P14" s="403">
        <v>3124.651971155366</v>
      </c>
      <c r="Q14" s="402">
        <v>4256.891178617022</v>
      </c>
      <c r="R14" s="403">
        <v>4848.0320893868038</v>
      </c>
      <c r="S14" s="402">
        <v>5367.7938611508298</v>
      </c>
      <c r="T14" s="403">
        <v>5887.8993021195902</v>
      </c>
    </row>
    <row r="15" spans="1:20" ht="24.95" customHeight="1" x14ac:dyDescent="0.25">
      <c r="B15" s="636"/>
      <c r="C15" s="637"/>
      <c r="D15" s="176">
        <v>250</v>
      </c>
      <c r="E15" s="402">
        <v>1039.6491420322209</v>
      </c>
      <c r="F15" s="403">
        <v>1108.3510474858595</v>
      </c>
      <c r="G15" s="402">
        <v>1173.8512844678944</v>
      </c>
      <c r="H15" s="403">
        <v>1245.5897681338229</v>
      </c>
      <c r="I15" s="402">
        <v>1381.7702872835639</v>
      </c>
      <c r="J15" s="403">
        <v>1476.226273190101</v>
      </c>
      <c r="K15" s="402">
        <v>1611.3485908416194</v>
      </c>
      <c r="L15" s="403">
        <v>1768.6390120019332</v>
      </c>
      <c r="M15" s="402">
        <v>2096.1510225028824</v>
      </c>
      <c r="N15" s="403">
        <v>2242.1990676437194</v>
      </c>
      <c r="O15" s="402">
        <v>2460.1236227328613</v>
      </c>
      <c r="P15" s="403">
        <v>2603.8766426294715</v>
      </c>
      <c r="Q15" s="402">
        <v>3547.4093155141854</v>
      </c>
      <c r="R15" s="403">
        <v>4040.0267411556706</v>
      </c>
      <c r="S15" s="402">
        <v>4473.1615509590247</v>
      </c>
      <c r="T15" s="403">
        <v>4906.5827517663247</v>
      </c>
    </row>
    <row r="16" spans="1:20" ht="24.95" customHeight="1" x14ac:dyDescent="0.25">
      <c r="B16" s="636"/>
      <c r="C16" s="637"/>
      <c r="D16" s="176">
        <v>150</v>
      </c>
      <c r="E16" s="402">
        <v>831.71931362577698</v>
      </c>
      <c r="F16" s="403">
        <v>886.68083798868747</v>
      </c>
      <c r="G16" s="402">
        <v>939.08102757431573</v>
      </c>
      <c r="H16" s="403">
        <v>996.4718145070583</v>
      </c>
      <c r="I16" s="402">
        <v>1105.4162298268511</v>
      </c>
      <c r="J16" s="403">
        <v>1180.9810185520807</v>
      </c>
      <c r="K16" s="402">
        <v>1289.0788726732958</v>
      </c>
      <c r="L16" s="403">
        <v>1414.9112096015465</v>
      </c>
      <c r="M16" s="402">
        <v>1676.9208180023059</v>
      </c>
      <c r="N16" s="403">
        <v>1793.7592541149754</v>
      </c>
      <c r="O16" s="402">
        <v>1968.0988981862888</v>
      </c>
      <c r="P16" s="403">
        <v>2083.1013141035774</v>
      </c>
      <c r="Q16" s="402">
        <v>2837.927452411348</v>
      </c>
      <c r="R16" s="403">
        <v>3232.0213929245369</v>
      </c>
      <c r="S16" s="402">
        <v>3578.52924076722</v>
      </c>
      <c r="T16" s="403">
        <v>3925.2662014130606</v>
      </c>
    </row>
    <row r="17" spans="2:20" ht="24.95" customHeight="1" x14ac:dyDescent="0.25">
      <c r="B17" s="657" t="s">
        <v>6</v>
      </c>
      <c r="C17" s="658"/>
      <c r="D17" s="176" t="s">
        <v>619</v>
      </c>
      <c r="E17" s="402">
        <v>2260.1068305048284</v>
      </c>
      <c r="F17" s="403">
        <v>2409.4587988823032</v>
      </c>
      <c r="G17" s="402">
        <v>2551.8506184084663</v>
      </c>
      <c r="H17" s="403">
        <v>2707.8038437691807</v>
      </c>
      <c r="I17" s="402">
        <v>3003.8484506164432</v>
      </c>
      <c r="J17" s="403">
        <v>3209.1875504132636</v>
      </c>
      <c r="K17" s="402">
        <v>3502.9317192209119</v>
      </c>
      <c r="L17" s="403">
        <v>3844.8674173955073</v>
      </c>
      <c r="M17" s="402">
        <v>4556.8500489193093</v>
      </c>
      <c r="N17" s="403">
        <v>4874.3457992254771</v>
      </c>
      <c r="O17" s="402">
        <v>5348.0948320279595</v>
      </c>
      <c r="P17" s="403">
        <v>5660.6013970205913</v>
      </c>
      <c r="Q17" s="402">
        <v>7711.7593815525779</v>
      </c>
      <c r="R17" s="403">
        <v>8782.6668285992855</v>
      </c>
      <c r="S17" s="402">
        <v>9724.2642412152745</v>
      </c>
      <c r="T17" s="403">
        <v>10666.484242970271</v>
      </c>
    </row>
    <row r="18" spans="2:20" ht="24.95" customHeight="1" x14ac:dyDescent="0.25">
      <c r="B18" s="653"/>
      <c r="C18" s="655"/>
      <c r="D18" s="176" t="s">
        <v>620</v>
      </c>
      <c r="E18" s="402">
        <v>1871.3684556579979</v>
      </c>
      <c r="F18" s="403">
        <v>1995.0318854745469</v>
      </c>
      <c r="G18" s="402">
        <v>2112.93231204221</v>
      </c>
      <c r="H18" s="403">
        <v>2242.0615826408812</v>
      </c>
      <c r="I18" s="402">
        <v>2487.186517110415</v>
      </c>
      <c r="J18" s="403">
        <v>2657.207291742182</v>
      </c>
      <c r="K18" s="402">
        <v>2900.427463514915</v>
      </c>
      <c r="L18" s="403">
        <v>3183.5502216034797</v>
      </c>
      <c r="M18" s="402">
        <v>3773.0718405051884</v>
      </c>
      <c r="N18" s="403">
        <v>4035.9583217586955</v>
      </c>
      <c r="O18" s="402">
        <v>4428.2225209191492</v>
      </c>
      <c r="P18" s="403">
        <v>4686.9779567330488</v>
      </c>
      <c r="Q18" s="402">
        <v>6385.3367679255334</v>
      </c>
      <c r="R18" s="403">
        <v>7272.0481340802071</v>
      </c>
      <c r="S18" s="402">
        <v>8051.6907917262461</v>
      </c>
      <c r="T18" s="403">
        <v>8831.8489531793839</v>
      </c>
    </row>
    <row r="19" spans="2:20" ht="24.95" customHeight="1" x14ac:dyDescent="0.25">
      <c r="B19" s="628" t="s">
        <v>9</v>
      </c>
      <c r="C19" s="628"/>
      <c r="D19" s="247" t="s">
        <v>667</v>
      </c>
      <c r="E19" s="402">
        <v>2297.3321194778496</v>
      </c>
      <c r="F19" s="403">
        <v>2449.1440026286004</v>
      </c>
      <c r="G19" s="402">
        <v>2593.8810991822534</v>
      </c>
      <c r="H19" s="403">
        <v>2752.4029659018497</v>
      </c>
      <c r="I19" s="402">
        <v>3053.3236015677739</v>
      </c>
      <c r="J19" s="403">
        <v>3262.0447571259524</v>
      </c>
      <c r="K19" s="402">
        <v>3560.6270651845507</v>
      </c>
      <c r="L19" s="403">
        <v>3908.1946454467275</v>
      </c>
      <c r="M19" s="402">
        <v>4631.9040497250398</v>
      </c>
      <c r="N19" s="403">
        <v>4954.6291418009569</v>
      </c>
      <c r="O19" s="402">
        <v>5436.1810998495966</v>
      </c>
      <c r="P19" s="403">
        <v>5753.8348317950495</v>
      </c>
      <c r="Q19" s="402">
        <v>7838.7765948957976</v>
      </c>
      <c r="R19" s="403">
        <v>8927.3225175409207</v>
      </c>
      <c r="S19" s="402">
        <v>9884.4285934235268</v>
      </c>
      <c r="T19" s="403">
        <v>10842.167512854492</v>
      </c>
    </row>
    <row r="20" spans="2:20" ht="24.95" customHeight="1" x14ac:dyDescent="0.25">
      <c r="B20" s="628"/>
      <c r="C20" s="628"/>
      <c r="D20" s="247" t="s">
        <v>668</v>
      </c>
      <c r="E20" s="402">
        <v>3403.4549918190364</v>
      </c>
      <c r="F20" s="403">
        <v>3628.361485375704</v>
      </c>
      <c r="G20" s="402">
        <v>3842.7868136033385</v>
      </c>
      <c r="H20" s="403">
        <v>4077.6340235582957</v>
      </c>
      <c r="I20" s="402">
        <v>4523.4423726929972</v>
      </c>
      <c r="J20" s="403">
        <v>4832.6588994458552</v>
      </c>
      <c r="K20" s="402">
        <v>5275.003059532668</v>
      </c>
      <c r="L20" s="403">
        <v>5789.9179932544102</v>
      </c>
      <c r="M20" s="402">
        <v>6862.0800736667252</v>
      </c>
      <c r="N20" s="403">
        <v>7340.1913211866022</v>
      </c>
      <c r="O20" s="402">
        <v>8053.6016294068095</v>
      </c>
      <c r="P20" s="403">
        <v>8524.1997508074783</v>
      </c>
      <c r="Q20" s="402">
        <v>11613.002362808587</v>
      </c>
      <c r="R20" s="403">
        <v>13225.662988949511</v>
      </c>
      <c r="S20" s="402">
        <v>14643.597916183002</v>
      </c>
      <c r="T20" s="403">
        <v>16062.47038941406</v>
      </c>
    </row>
    <row r="21" spans="2:20" s="263" customFormat="1" ht="24.95" customHeight="1" x14ac:dyDescent="0.25">
      <c r="B21" s="628"/>
      <c r="C21" s="628"/>
      <c r="D21" s="247" t="s">
        <v>669</v>
      </c>
      <c r="E21" s="402">
        <v>3403.4549918190364</v>
      </c>
      <c r="F21" s="403">
        <v>3628.361485375704</v>
      </c>
      <c r="G21" s="402">
        <v>3842.7868136033385</v>
      </c>
      <c r="H21" s="403">
        <v>4077.6340235582957</v>
      </c>
      <c r="I21" s="402">
        <v>4523.4423726929972</v>
      </c>
      <c r="J21" s="403">
        <v>4832.6588994458552</v>
      </c>
      <c r="K21" s="402">
        <v>5275.003059532668</v>
      </c>
      <c r="L21" s="403">
        <v>5789.9179932544102</v>
      </c>
      <c r="M21" s="402">
        <v>6862.0800736667252</v>
      </c>
      <c r="N21" s="403">
        <v>7340.1913211866022</v>
      </c>
      <c r="O21" s="402">
        <v>8053.6016294068095</v>
      </c>
      <c r="P21" s="403">
        <v>8524.1997508074783</v>
      </c>
      <c r="Q21" s="402">
        <v>11613.002362808587</v>
      </c>
      <c r="R21" s="403">
        <v>13225.662988949511</v>
      </c>
      <c r="S21" s="402">
        <v>14643.597916183002</v>
      </c>
      <c r="T21" s="403">
        <v>16062.47038941406</v>
      </c>
    </row>
    <row r="22" spans="2:20" ht="24.95" customHeight="1" x14ac:dyDescent="0.25">
      <c r="B22" s="410" t="s">
        <v>64</v>
      </c>
      <c r="C22" s="411" t="s">
        <v>18</v>
      </c>
      <c r="D22" s="176" t="s">
        <v>621</v>
      </c>
      <c r="E22" s="402">
        <v>2860.6472318468172</v>
      </c>
      <c r="F22" s="403">
        <v>3053.8974254349459</v>
      </c>
      <c r="G22" s="402">
        <v>3345.9583134426189</v>
      </c>
      <c r="H22" s="403">
        <v>3545.2561660050569</v>
      </c>
      <c r="I22" s="402">
        <v>3938.2378471140896</v>
      </c>
      <c r="J22" s="403">
        <v>4204.9039878666472</v>
      </c>
      <c r="K22" s="402">
        <v>4595.0786569677566</v>
      </c>
      <c r="L22" s="403">
        <v>5055.4286262669084</v>
      </c>
      <c r="M22" s="402">
        <v>5998.5846609285873</v>
      </c>
      <c r="N22" s="403">
        <v>6419.6364621168368</v>
      </c>
      <c r="O22" s="402">
        <v>7048.407151891287</v>
      </c>
      <c r="P22" s="403">
        <v>7463.8449290636927</v>
      </c>
      <c r="Q22" s="402">
        <v>10015.418844264483</v>
      </c>
      <c r="R22" s="403">
        <v>11413.31082420947</v>
      </c>
      <c r="S22" s="402">
        <v>12642.782083679154</v>
      </c>
      <c r="T22" s="403">
        <v>13872.253343148845</v>
      </c>
    </row>
    <row r="23" spans="2:20" ht="24.95" customHeight="1" x14ac:dyDescent="0.25">
      <c r="B23" s="629" t="s">
        <v>66</v>
      </c>
      <c r="C23" s="630" t="s">
        <v>24</v>
      </c>
      <c r="D23" s="176" t="s">
        <v>423</v>
      </c>
      <c r="E23" s="402">
        <v>602.34860669081172</v>
      </c>
      <c r="F23" s="403">
        <v>643.04009201435849</v>
      </c>
      <c r="G23" s="402">
        <v>683.15845782630595</v>
      </c>
      <c r="H23" s="403">
        <v>723.84994314985283</v>
      </c>
      <c r="I23" s="402">
        <v>804.08667477374786</v>
      </c>
      <c r="J23" s="403">
        <v>858.53302837567662</v>
      </c>
      <c r="K23" s="402">
        <v>938.19664048797222</v>
      </c>
      <c r="L23" s="403">
        <v>1032.1882403902491</v>
      </c>
      <c r="M23" s="402">
        <v>1224.7563962875972</v>
      </c>
      <c r="N23" s="403">
        <v>1310.7243230274848</v>
      </c>
      <c r="O23" s="402">
        <v>1439.1030936257168</v>
      </c>
      <c r="P23" s="403">
        <v>1523.9247813424056</v>
      </c>
      <c r="Q23" s="402">
        <v>2044.890417386124</v>
      </c>
      <c r="R23" s="403">
        <v>2330.3039341625508</v>
      </c>
      <c r="S23" s="402">
        <v>2581.3302802430221</v>
      </c>
      <c r="T23" s="403">
        <v>2832.3566263234939</v>
      </c>
    </row>
    <row r="24" spans="2:20" ht="24.95" customHeight="1" x14ac:dyDescent="0.25">
      <c r="B24" s="629"/>
      <c r="C24" s="630"/>
      <c r="D24" s="176" t="s">
        <v>665</v>
      </c>
      <c r="E24" s="402">
        <v>813.83989526225241</v>
      </c>
      <c r="F24" s="403">
        <v>868.81861321051088</v>
      </c>
      <c r="G24" s="402">
        <v>923.02298301865358</v>
      </c>
      <c r="H24" s="403">
        <v>978.00170096691238</v>
      </c>
      <c r="I24" s="402">
        <v>1086.4104405831968</v>
      </c>
      <c r="J24" s="403">
        <v>1159.9735138942474</v>
      </c>
      <c r="K24" s="402">
        <v>1267.6079053704157</v>
      </c>
      <c r="L24" s="403">
        <v>1394.6010003494926</v>
      </c>
      <c r="M24" s="402">
        <v>1654.7819754285761</v>
      </c>
      <c r="N24" s="403">
        <v>1770.9341964460239</v>
      </c>
      <c r="O24" s="402">
        <v>1944.3881798320797</v>
      </c>
      <c r="P24" s="403">
        <v>2058.9917045692946</v>
      </c>
      <c r="Q24" s="402">
        <v>2762.8741639350301</v>
      </c>
      <c r="R24" s="403">
        <v>3148.4995377129576</v>
      </c>
      <c r="S24" s="402">
        <v>3487.6640230839052</v>
      </c>
      <c r="T24" s="403">
        <v>3826.8285084548543</v>
      </c>
    </row>
    <row r="25" spans="2:20" ht="24.95" customHeight="1" x14ac:dyDescent="0.25">
      <c r="B25" s="685" t="s">
        <v>23</v>
      </c>
      <c r="C25" s="686" t="s">
        <v>24</v>
      </c>
      <c r="D25" s="247" t="s">
        <v>430</v>
      </c>
      <c r="E25" s="402">
        <v>602.34860669081172</v>
      </c>
      <c r="F25" s="403">
        <v>643.04009201435849</v>
      </c>
      <c r="G25" s="402">
        <v>683.15845782630595</v>
      </c>
      <c r="H25" s="403">
        <v>723.84994314985283</v>
      </c>
      <c r="I25" s="402">
        <v>804.08667477374786</v>
      </c>
      <c r="J25" s="403">
        <v>858.53302837567662</v>
      </c>
      <c r="K25" s="402">
        <v>938.19664048797222</v>
      </c>
      <c r="L25" s="403">
        <v>1032.1882403902491</v>
      </c>
      <c r="M25" s="402">
        <v>1224.7563962875972</v>
      </c>
      <c r="N25" s="403">
        <v>1310.7243230274848</v>
      </c>
      <c r="O25" s="402">
        <v>1439.1030936257168</v>
      </c>
      <c r="P25" s="403">
        <v>1523.9247813424056</v>
      </c>
      <c r="Q25" s="402">
        <v>2044.890417386124</v>
      </c>
      <c r="R25" s="403">
        <v>2330.3039341625508</v>
      </c>
      <c r="S25" s="402">
        <v>2581.3302802430221</v>
      </c>
      <c r="T25" s="403">
        <v>2832.3566263234939</v>
      </c>
    </row>
    <row r="26" spans="2:20" ht="24.95" customHeight="1" x14ac:dyDescent="0.25">
      <c r="B26" s="677"/>
      <c r="C26" s="679"/>
      <c r="D26" s="247" t="s">
        <v>655</v>
      </c>
      <c r="E26" s="402">
        <v>813.83989526225241</v>
      </c>
      <c r="F26" s="403">
        <v>868.81861321051088</v>
      </c>
      <c r="G26" s="402">
        <v>923.02298301865358</v>
      </c>
      <c r="H26" s="403">
        <v>978.00170096691238</v>
      </c>
      <c r="I26" s="402">
        <v>1086.4104405831968</v>
      </c>
      <c r="J26" s="403">
        <v>1159.9735138942474</v>
      </c>
      <c r="K26" s="402">
        <v>1267.6079053704157</v>
      </c>
      <c r="L26" s="403">
        <v>1394.6010003494926</v>
      </c>
      <c r="M26" s="402">
        <v>1654.7819754285761</v>
      </c>
      <c r="N26" s="403">
        <v>1770.9341964460239</v>
      </c>
      <c r="O26" s="402">
        <v>1944.3881798320797</v>
      </c>
      <c r="P26" s="403">
        <v>2058.9917045692946</v>
      </c>
      <c r="Q26" s="402">
        <v>2762.8741639350301</v>
      </c>
      <c r="R26" s="403">
        <v>3148.4995377129576</v>
      </c>
      <c r="S26" s="402">
        <v>3487.6640230839052</v>
      </c>
      <c r="T26" s="403">
        <v>3826.8285084548543</v>
      </c>
    </row>
    <row r="27" spans="2:20" ht="24.95" customHeight="1" x14ac:dyDescent="0.25">
      <c r="B27" s="677"/>
      <c r="C27" s="679"/>
      <c r="D27" s="247" t="s">
        <v>591</v>
      </c>
      <c r="E27" s="402">
        <v>1068.1648625317061</v>
      </c>
      <c r="F27" s="403">
        <v>1140.3244298387958</v>
      </c>
      <c r="G27" s="402">
        <v>1211.4676652119826</v>
      </c>
      <c r="H27" s="403">
        <v>1283.6272325190721</v>
      </c>
      <c r="I27" s="402">
        <v>1425.9137032654455</v>
      </c>
      <c r="J27" s="403">
        <v>1522.4652369861997</v>
      </c>
      <c r="K27" s="402">
        <v>1663.7353757986707</v>
      </c>
      <c r="L27" s="403">
        <v>1830.4138129587081</v>
      </c>
      <c r="M27" s="402">
        <v>2171.9013427500054</v>
      </c>
      <c r="N27" s="403">
        <v>2324.3511328354066</v>
      </c>
      <c r="O27" s="402">
        <v>2552.009486029604</v>
      </c>
      <c r="P27" s="403">
        <v>2702.4266122471995</v>
      </c>
      <c r="Q27" s="402">
        <v>3626.2723401647258</v>
      </c>
      <c r="R27" s="403">
        <v>4132.4056432482566</v>
      </c>
      <c r="S27" s="402">
        <v>4577.5590302976243</v>
      </c>
      <c r="T27" s="403">
        <v>5022.7124173469947</v>
      </c>
    </row>
    <row r="28" spans="2:20" ht="24.95" customHeight="1" x14ac:dyDescent="0.25">
      <c r="B28" s="677"/>
      <c r="C28" s="679"/>
      <c r="D28" s="247" t="s">
        <v>592</v>
      </c>
      <c r="E28" s="402">
        <v>1547.4316518842436</v>
      </c>
      <c r="F28" s="403">
        <v>1662.0877817940211</v>
      </c>
      <c r="G28" s="402">
        <v>1789.8931006374587</v>
      </c>
      <c r="H28" s="403">
        <v>1884.4814093181892</v>
      </c>
      <c r="I28" s="402">
        <v>2105.8587049084545</v>
      </c>
      <c r="J28" s="403">
        <v>2242.5458810873024</v>
      </c>
      <c r="K28" s="402">
        <v>2462.9068447436653</v>
      </c>
      <c r="L28" s="403">
        <v>2737.0071484827195</v>
      </c>
      <c r="M28" s="402">
        <v>3263.8269096246286</v>
      </c>
      <c r="N28" s="403">
        <v>3500.0893648431083</v>
      </c>
      <c r="O28" s="402">
        <v>3854.0569457730739</v>
      </c>
      <c r="P28" s="403">
        <v>4089.4671971960447</v>
      </c>
      <c r="Q28" s="402">
        <v>5573.7835628394132</v>
      </c>
      <c r="R28" s="403">
        <v>6373.1431478814911</v>
      </c>
      <c r="S28" s="402">
        <v>7077.3130839942432</v>
      </c>
      <c r="T28" s="403">
        <v>7779.0394677573413</v>
      </c>
    </row>
    <row r="29" spans="2:20" ht="24.95" customHeight="1" x14ac:dyDescent="0.25">
      <c r="B29" s="678"/>
      <c r="C29" s="680"/>
      <c r="D29" s="247" t="s">
        <v>748</v>
      </c>
      <c r="E29" s="402">
        <v>1815.0382070006169</v>
      </c>
      <c r="F29" s="403">
        <v>1957.1820900424141</v>
      </c>
      <c r="G29" s="402">
        <v>2125.8159999012555</v>
      </c>
      <c r="H29" s="403">
        <v>2229.2325086413825</v>
      </c>
      <c r="I29" s="402">
        <v>2500.4359839620993</v>
      </c>
      <c r="J29" s="403">
        <v>2658.3503439994001</v>
      </c>
      <c r="K29" s="402">
        <v>2928.7068760418647</v>
      </c>
      <c r="L29" s="403">
        <v>3274.9109302312272</v>
      </c>
      <c r="M29" s="402">
        <v>3917.1425638041019</v>
      </c>
      <c r="N29" s="403">
        <v>4205.9277952724397</v>
      </c>
      <c r="O29" s="402">
        <v>4639.3977396173314</v>
      </c>
      <c r="P29" s="403">
        <v>4928.7671653704392</v>
      </c>
      <c r="Q29" s="402">
        <v>6780.2486079305254</v>
      </c>
      <c r="R29" s="403">
        <v>7767.9016414727685</v>
      </c>
      <c r="S29" s="402">
        <v>8638.7192955397386</v>
      </c>
      <c r="T29" s="403">
        <v>9504.8213222652703</v>
      </c>
    </row>
    <row r="30" spans="2:20" ht="24.95" customHeight="1" x14ac:dyDescent="0.25">
      <c r="B30" s="657" t="s">
        <v>76</v>
      </c>
      <c r="C30" s="658" t="s">
        <v>77</v>
      </c>
      <c r="D30" s="247" t="s">
        <v>441</v>
      </c>
      <c r="E30" s="402">
        <v>260.36169913760892</v>
      </c>
      <c r="F30" s="403">
        <v>278.58701807724151</v>
      </c>
      <c r="G30" s="402">
        <v>278.58701807724151</v>
      </c>
      <c r="H30" s="403">
        <v>298.08810934264847</v>
      </c>
      <c r="I30" s="402">
        <v>318.95427699663389</v>
      </c>
      <c r="J30" s="403">
        <v>341.28107638639824</v>
      </c>
      <c r="K30" s="402">
        <v>390.73270435478742</v>
      </c>
      <c r="L30" s="403">
        <v>418.08399365962254</v>
      </c>
      <c r="M30" s="402">
        <v>478.66436434090195</v>
      </c>
      <c r="N30" s="403">
        <v>512.17086984476509</v>
      </c>
      <c r="O30" s="402">
        <v>627.43133890724062</v>
      </c>
      <c r="P30" s="403">
        <v>671.35153263074744</v>
      </c>
      <c r="Q30" s="402">
        <v>822.43449558856889</v>
      </c>
      <c r="R30" s="403">
        <v>941.60525399935261</v>
      </c>
      <c r="S30" s="402">
        <v>1078.0438553038591</v>
      </c>
      <c r="T30" s="403">
        <v>1153.5069251751293</v>
      </c>
    </row>
    <row r="31" spans="2:20" ht="24.95" customHeight="1" x14ac:dyDescent="0.25">
      <c r="B31" s="652"/>
      <c r="C31" s="654"/>
      <c r="D31" s="247" t="s">
        <v>476</v>
      </c>
      <c r="E31" s="402">
        <v>710.07736128438773</v>
      </c>
      <c r="F31" s="403">
        <v>759.78277657429487</v>
      </c>
      <c r="G31" s="402">
        <v>759.78277657429487</v>
      </c>
      <c r="H31" s="403">
        <v>812.96757093449548</v>
      </c>
      <c r="I31" s="402">
        <v>869.87530089991026</v>
      </c>
      <c r="J31" s="403">
        <v>930.76657196290398</v>
      </c>
      <c r="K31" s="402">
        <v>1065.6346482403289</v>
      </c>
      <c r="L31" s="403">
        <v>1140.2290736171519</v>
      </c>
      <c r="M31" s="402">
        <v>1305.4482663842773</v>
      </c>
      <c r="N31" s="403">
        <v>1396.8296450311768</v>
      </c>
      <c r="O31" s="402">
        <v>1711.1763788379285</v>
      </c>
      <c r="P31" s="403">
        <v>1830.9587253565833</v>
      </c>
      <c r="Q31" s="402">
        <v>2243.0031697870049</v>
      </c>
      <c r="R31" s="403">
        <v>2568.0143290891428</v>
      </c>
      <c r="S31" s="402">
        <v>2940.1196053741592</v>
      </c>
      <c r="T31" s="403">
        <v>3145.9279777503507</v>
      </c>
    </row>
    <row r="32" spans="2:20" ht="24.95" customHeight="1" x14ac:dyDescent="0.25">
      <c r="B32" s="652"/>
      <c r="C32" s="654"/>
      <c r="D32" s="259" t="s">
        <v>714</v>
      </c>
      <c r="E32" s="532">
        <v>2024.298284064442</v>
      </c>
      <c r="F32" s="531">
        <v>2161.7020949717189</v>
      </c>
      <c r="G32" s="532">
        <v>2292.7025689357893</v>
      </c>
      <c r="H32" s="531">
        <v>2436.1795362676457</v>
      </c>
      <c r="I32" s="532">
        <v>2708.5405745671278</v>
      </c>
      <c r="J32" s="531">
        <v>2897.4525463802024</v>
      </c>
      <c r="K32" s="532">
        <v>3167.6971816832393</v>
      </c>
      <c r="L32" s="531">
        <v>3482.2780240038669</v>
      </c>
      <c r="M32" s="532">
        <v>4137.3020450057647</v>
      </c>
      <c r="N32" s="531">
        <v>4429.3981352874398</v>
      </c>
      <c r="O32" s="532">
        <v>4865.2472454657218</v>
      </c>
      <c r="P32" s="531">
        <v>5152.7532852589438</v>
      </c>
      <c r="Q32" s="532">
        <v>7039.81863102837</v>
      </c>
      <c r="R32" s="531">
        <v>8025.0534823113421</v>
      </c>
      <c r="S32" s="532">
        <v>8891.3231019180494</v>
      </c>
      <c r="T32" s="531">
        <v>9758.1655035326512</v>
      </c>
    </row>
    <row r="33" spans="2:20" ht="24.95" customHeight="1" x14ac:dyDescent="0.25">
      <c r="B33" s="653"/>
      <c r="C33" s="655"/>
      <c r="D33" s="176" t="s">
        <v>622</v>
      </c>
      <c r="E33" s="532">
        <v>1935.7150265970768</v>
      </c>
      <c r="F33" s="531">
        <v>2063.6305948074314</v>
      </c>
      <c r="G33" s="532">
        <v>2185.5850002368984</v>
      </c>
      <c r="H33" s="531">
        <v>2319.1543508987806</v>
      </c>
      <c r="I33" s="532">
        <v>2572.7078494691427</v>
      </c>
      <c r="J33" s="531">
        <v>2748.5747490598305</v>
      </c>
      <c r="K33" s="532">
        <v>3000.1579901092045</v>
      </c>
      <c r="L33" s="531">
        <v>3293.0158586634457</v>
      </c>
      <c r="M33" s="532">
        <v>3902.8080418979494</v>
      </c>
      <c r="N33" s="531">
        <v>4174.7338139248795</v>
      </c>
      <c r="O33" s="532">
        <v>4580.4859267251222</v>
      </c>
      <c r="P33" s="531">
        <v>4848.1386082717527</v>
      </c>
      <c r="Q33" s="532">
        <v>6604.8950938473854</v>
      </c>
      <c r="R33" s="531">
        <v>7522.0958249650348</v>
      </c>
      <c r="S33" s="532">
        <v>8328.5463148290819</v>
      </c>
      <c r="T33" s="531">
        <v>9135.5300339792466</v>
      </c>
    </row>
    <row r="34" spans="2:20" ht="24.95" customHeight="1" x14ac:dyDescent="0.25">
      <c r="B34" s="656"/>
      <c r="C34" s="656"/>
      <c r="D34" s="176" t="s">
        <v>623</v>
      </c>
      <c r="E34" s="649" t="s">
        <v>32</v>
      </c>
      <c r="F34" s="649"/>
      <c r="G34" s="649"/>
      <c r="H34" s="649"/>
      <c r="I34" s="649"/>
      <c r="J34" s="649"/>
      <c r="K34" s="649"/>
      <c r="L34" s="649"/>
      <c r="M34" s="649"/>
      <c r="N34" s="649"/>
      <c r="O34" s="649"/>
      <c r="P34" s="649"/>
      <c r="Q34" s="649"/>
      <c r="R34" s="649"/>
      <c r="S34" s="649"/>
      <c r="T34" s="649"/>
    </row>
    <row r="35" spans="2:20" ht="0.75" customHeight="1" x14ac:dyDescent="0.25">
      <c r="B35" s="41"/>
      <c r="C35" s="41"/>
      <c r="D35" s="42"/>
      <c r="E35" s="418"/>
      <c r="F35" s="418"/>
      <c r="G35" s="418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8"/>
      <c r="T35" s="418"/>
    </row>
    <row r="36" spans="2:20" ht="11.25" customHeight="1" x14ac:dyDescent="0.25">
      <c r="B36" s="45"/>
      <c r="C36" s="41"/>
      <c r="D36" s="46"/>
      <c r="E36" s="418"/>
      <c r="H36" s="417"/>
      <c r="K36" s="634"/>
      <c r="L36" s="634"/>
      <c r="M36" s="634"/>
      <c r="N36" s="634"/>
      <c r="O36" s="634"/>
      <c r="P36" s="634"/>
      <c r="Q36" s="634"/>
      <c r="R36" s="634"/>
      <c r="S36" s="634"/>
      <c r="T36" s="634"/>
    </row>
    <row r="37" spans="2:20" ht="0.75" customHeight="1" x14ac:dyDescent="0.25">
      <c r="D37" s="7"/>
      <c r="H37" s="417"/>
    </row>
    <row r="38" spans="2:20" ht="10.5" customHeight="1" x14ac:dyDescent="0.25">
      <c r="B38" s="47" t="s">
        <v>34</v>
      </c>
      <c r="C38" s="48" t="s">
        <v>35</v>
      </c>
      <c r="D38" s="7"/>
      <c r="H38" s="417"/>
    </row>
    <row r="39" spans="2:20" s="70" customFormat="1" ht="20.25" customHeight="1" x14ac:dyDescent="0.25">
      <c r="B39" s="69" t="s">
        <v>2</v>
      </c>
      <c r="C39" s="811" t="s">
        <v>194</v>
      </c>
      <c r="D39" s="650"/>
      <c r="E39" s="650"/>
      <c r="F39" s="650"/>
      <c r="G39" s="650"/>
      <c r="H39" s="650"/>
      <c r="I39" s="650"/>
      <c r="J39" s="650"/>
      <c r="K39" s="650"/>
      <c r="L39" s="650"/>
      <c r="M39" s="650"/>
      <c r="N39" s="650"/>
      <c r="O39" s="650"/>
      <c r="P39" s="650"/>
      <c r="Q39" s="650"/>
      <c r="R39" s="650"/>
      <c r="S39" s="650"/>
      <c r="T39" s="650"/>
    </row>
    <row r="40" spans="2:20" ht="0.75" hidden="1" customHeight="1" x14ac:dyDescent="0.25">
      <c r="D40" s="7"/>
      <c r="H40" s="417"/>
    </row>
    <row r="41" spans="2:20" ht="11.25" customHeight="1" x14ac:dyDescent="0.25">
      <c r="B41" s="49" t="s">
        <v>36</v>
      </c>
      <c r="D41" s="7"/>
      <c r="H41" s="417"/>
    </row>
    <row r="42" spans="2:20" s="50" customFormat="1" ht="9.75" customHeight="1" x14ac:dyDescent="0.15">
      <c r="B42" s="627" t="s">
        <v>83</v>
      </c>
      <c r="C42" s="627"/>
      <c r="D42" s="627"/>
      <c r="E42" s="627"/>
      <c r="F42" s="627"/>
      <c r="G42" s="627"/>
      <c r="H42" s="627"/>
      <c r="I42" s="627"/>
      <c r="J42" s="627"/>
      <c r="K42" s="627"/>
      <c r="L42" s="627"/>
      <c r="M42" s="627"/>
      <c r="N42" s="627"/>
      <c r="O42" s="627"/>
      <c r="P42" s="627"/>
      <c r="Q42" s="627"/>
      <c r="R42" s="627"/>
      <c r="S42" s="627"/>
      <c r="T42" s="627"/>
    </row>
    <row r="43" spans="2:20" s="50" customFormat="1" ht="8.25" customHeight="1" x14ac:dyDescent="0.15">
      <c r="B43" s="627"/>
      <c r="C43" s="627"/>
      <c r="D43" s="627"/>
      <c r="E43" s="627"/>
      <c r="F43" s="627"/>
      <c r="G43" s="627"/>
      <c r="H43" s="627"/>
      <c r="I43" s="627"/>
      <c r="J43" s="627"/>
      <c r="K43" s="627"/>
      <c r="L43" s="627"/>
      <c r="M43" s="627"/>
      <c r="N43" s="627"/>
      <c r="O43" s="627"/>
      <c r="P43" s="627"/>
      <c r="Q43" s="627"/>
      <c r="R43" s="627"/>
      <c r="S43" s="627"/>
      <c r="T43" s="627"/>
    </row>
    <row r="44" spans="2:20" s="50" customFormat="1" ht="6.75" customHeight="1" x14ac:dyDescent="0.15">
      <c r="B44" s="627" t="s">
        <v>89</v>
      </c>
      <c r="C44" s="627"/>
      <c r="D44" s="627"/>
      <c r="E44" s="627"/>
      <c r="F44" s="627"/>
      <c r="G44" s="627"/>
      <c r="H44" s="627"/>
      <c r="I44" s="627"/>
      <c r="J44" s="627"/>
      <c r="K44" s="627"/>
      <c r="L44" s="627"/>
      <c r="M44" s="627"/>
      <c r="N44" s="627"/>
      <c r="O44" s="627"/>
      <c r="P44" s="627"/>
      <c r="Q44" s="627"/>
      <c r="R44" s="627"/>
      <c r="S44" s="627"/>
      <c r="T44" s="627"/>
    </row>
    <row r="45" spans="2:20" s="50" customFormat="1" ht="26.25" hidden="1" customHeight="1" x14ac:dyDescent="0.15">
      <c r="B45" s="627"/>
      <c r="C45" s="627"/>
      <c r="D45" s="627"/>
      <c r="E45" s="627"/>
      <c r="F45" s="627"/>
      <c r="G45" s="627"/>
      <c r="H45" s="627"/>
      <c r="I45" s="627"/>
      <c r="J45" s="627"/>
      <c r="K45" s="627"/>
      <c r="L45" s="627"/>
      <c r="M45" s="627"/>
      <c r="N45" s="627"/>
      <c r="O45" s="627"/>
      <c r="P45" s="627"/>
      <c r="Q45" s="627"/>
      <c r="R45" s="627"/>
      <c r="S45" s="627"/>
      <c r="T45" s="627"/>
    </row>
    <row r="46" spans="2:20" s="50" customFormat="1" ht="2.25" customHeight="1" x14ac:dyDescent="0.15">
      <c r="B46" s="627"/>
      <c r="C46" s="627"/>
      <c r="D46" s="627"/>
      <c r="E46" s="627"/>
      <c r="F46" s="627"/>
      <c r="G46" s="627"/>
      <c r="H46" s="627"/>
      <c r="I46" s="627"/>
      <c r="J46" s="627"/>
      <c r="K46" s="627"/>
      <c r="L46" s="627"/>
      <c r="M46" s="627"/>
      <c r="N46" s="627"/>
      <c r="O46" s="627"/>
      <c r="P46" s="627"/>
      <c r="Q46" s="627"/>
      <c r="R46" s="627"/>
      <c r="S46" s="627"/>
      <c r="T46" s="627"/>
    </row>
    <row r="47" spans="2:20" s="50" customFormat="1" ht="8.25" customHeight="1" x14ac:dyDescent="0.15">
      <c r="B47" s="648" t="s">
        <v>84</v>
      </c>
      <c r="C47" s="648"/>
      <c r="D47" s="648"/>
      <c r="E47" s="648"/>
      <c r="F47" s="648"/>
      <c r="G47" s="648"/>
      <c r="H47" s="648"/>
      <c r="I47" s="648"/>
      <c r="J47" s="6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</row>
    <row r="48" spans="2:20" s="50" customFormat="1" ht="9.75" customHeight="1" x14ac:dyDescent="0.15">
      <c r="B48" s="648" t="s">
        <v>715</v>
      </c>
      <c r="C48" s="648"/>
      <c r="D48" s="648"/>
      <c r="E48" s="648"/>
      <c r="F48" s="648"/>
      <c r="G48" s="648"/>
      <c r="H48" s="648"/>
      <c r="I48" s="648"/>
      <c r="J48" s="648"/>
      <c r="K48" s="648"/>
      <c r="L48" s="648"/>
      <c r="M48" s="648"/>
      <c r="N48" s="648"/>
      <c r="O48" s="648"/>
      <c r="P48" s="648"/>
      <c r="Q48" s="648"/>
      <c r="R48" s="648"/>
      <c r="S48" s="648"/>
      <c r="T48" s="648"/>
    </row>
  </sheetData>
  <mergeCells count="41">
    <mergeCell ref="B4:T4"/>
    <mergeCell ref="B6:D7"/>
    <mergeCell ref="E6:E7"/>
    <mergeCell ref="I6:I7"/>
    <mergeCell ref="J6:J7"/>
    <mergeCell ref="K6:K7"/>
    <mergeCell ref="L6:L7"/>
    <mergeCell ref="M6:M7"/>
    <mergeCell ref="B1:T1"/>
    <mergeCell ref="D2:G2"/>
    <mergeCell ref="H2:K2"/>
    <mergeCell ref="L2:S2"/>
    <mergeCell ref="D3:G3"/>
    <mergeCell ref="H3:K3"/>
    <mergeCell ref="L3:S3"/>
    <mergeCell ref="M8:M9"/>
    <mergeCell ref="B9:D9"/>
    <mergeCell ref="B11:B16"/>
    <mergeCell ref="C11:C16"/>
    <mergeCell ref="B8:D8"/>
    <mergeCell ref="E8:E9"/>
    <mergeCell ref="I8:I9"/>
    <mergeCell ref="J8:J9"/>
    <mergeCell ref="K8:K9"/>
    <mergeCell ref="B17:C18"/>
    <mergeCell ref="B19:C21"/>
    <mergeCell ref="B23:B24"/>
    <mergeCell ref="C23:C24"/>
    <mergeCell ref="L8:L9"/>
    <mergeCell ref="B25:B29"/>
    <mergeCell ref="C25:C29"/>
    <mergeCell ref="B30:B33"/>
    <mergeCell ref="C30:C33"/>
    <mergeCell ref="B34:C34"/>
    <mergeCell ref="B47:T47"/>
    <mergeCell ref="B48:T48"/>
    <mergeCell ref="E34:T34"/>
    <mergeCell ref="K36:T36"/>
    <mergeCell ref="C39:T39"/>
    <mergeCell ref="B42:T43"/>
    <mergeCell ref="B44:T46"/>
  </mergeCells>
  <pageMargins left="0.19685039370078741" right="0.19685039370078741" top="0" bottom="0" header="0.31496062992125984" footer="0.31496062992125984"/>
  <pageSetup paperSize="9" scale="75" firstPageNumber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FF0000"/>
    <pageSetUpPr fitToPage="1"/>
  </sheetPr>
  <dimension ref="A1:T52"/>
  <sheetViews>
    <sheetView zoomScale="85" zoomScaleNormal="85" workbookViewId="0">
      <selection sqref="A1:A2"/>
    </sheetView>
  </sheetViews>
  <sheetFormatPr defaultRowHeight="15" x14ac:dyDescent="0.25"/>
  <cols>
    <col min="2" max="3" width="2.7109375" style="335" customWidth="1"/>
    <col min="4" max="4" width="26.7109375" style="335" customWidth="1"/>
    <col min="5" max="20" width="5.7109375" style="335" customWidth="1"/>
  </cols>
  <sheetData>
    <row r="1" spans="1:20" ht="23.25" customHeight="1" x14ac:dyDescent="0.25">
      <c r="A1" s="611">
        <v>33</v>
      </c>
      <c r="B1" s="643" t="s">
        <v>387</v>
      </c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</row>
    <row r="2" spans="1:20" s="9" customFormat="1" ht="11.25" customHeight="1" x14ac:dyDescent="0.2">
      <c r="A2" s="612">
        <v>44</v>
      </c>
      <c r="B2" s="51"/>
      <c r="C2" s="52"/>
      <c r="D2" s="676" t="s">
        <v>39</v>
      </c>
      <c r="E2" s="676"/>
      <c r="F2" s="676"/>
      <c r="G2" s="676"/>
      <c r="H2" s="676" t="s">
        <v>40</v>
      </c>
      <c r="I2" s="676"/>
      <c r="J2" s="676"/>
      <c r="K2" s="676"/>
      <c r="L2" s="676" t="s">
        <v>41</v>
      </c>
      <c r="M2" s="676"/>
      <c r="N2" s="676"/>
      <c r="O2" s="676"/>
      <c r="P2" s="676"/>
      <c r="Q2" s="676"/>
      <c r="R2" s="676"/>
      <c r="S2" s="676"/>
      <c r="T2" s="51"/>
    </row>
    <row r="3" spans="1:20" s="9" customFormat="1" ht="21.75" customHeight="1" x14ac:dyDescent="0.2">
      <c r="D3" s="825" t="s">
        <v>43</v>
      </c>
      <c r="E3" s="825"/>
      <c r="F3" s="825"/>
      <c r="G3" s="825"/>
      <c r="H3" s="825" t="s">
        <v>90</v>
      </c>
      <c r="I3" s="825"/>
      <c r="J3" s="825"/>
      <c r="K3" s="825"/>
      <c r="L3" s="825" t="s">
        <v>43</v>
      </c>
      <c r="M3" s="825"/>
      <c r="N3" s="825"/>
      <c r="O3" s="825"/>
      <c r="P3" s="825"/>
      <c r="Q3" s="825"/>
      <c r="R3" s="825"/>
      <c r="S3" s="825"/>
      <c r="T3" s="52"/>
    </row>
    <row r="4" spans="1:20" ht="23.25" customHeight="1" x14ac:dyDescent="0.25">
      <c r="B4" s="704" t="s">
        <v>617</v>
      </c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  <c r="O4" s="704"/>
      <c r="P4" s="704"/>
      <c r="Q4" s="704"/>
      <c r="R4" s="704"/>
      <c r="S4" s="704"/>
      <c r="T4" s="704"/>
    </row>
    <row r="5" spans="1:20" ht="1.5" customHeight="1" x14ac:dyDescent="0.25">
      <c r="D5" s="7"/>
      <c r="H5" s="417"/>
    </row>
    <row r="6" spans="1:20" s="13" customFormat="1" ht="10.5" customHeight="1" x14ac:dyDescent="0.2">
      <c r="B6" s="664" t="s">
        <v>3</v>
      </c>
      <c r="C6" s="664"/>
      <c r="D6" s="664"/>
      <c r="E6" s="682">
        <v>100</v>
      </c>
      <c r="F6" s="388">
        <v>105</v>
      </c>
      <c r="G6" s="388">
        <v>115</v>
      </c>
      <c r="H6" s="388">
        <v>80</v>
      </c>
      <c r="I6" s="666">
        <v>150</v>
      </c>
      <c r="J6" s="666">
        <v>160</v>
      </c>
      <c r="K6" s="666">
        <v>180</v>
      </c>
      <c r="L6" s="666">
        <v>200</v>
      </c>
      <c r="M6" s="666">
        <v>230</v>
      </c>
      <c r="N6" s="55" t="s">
        <v>2</v>
      </c>
      <c r="O6" s="55" t="s">
        <v>2</v>
      </c>
      <c r="P6" s="55" t="s">
        <v>2</v>
      </c>
      <c r="Q6" s="55" t="s">
        <v>2</v>
      </c>
      <c r="R6" s="55" t="s">
        <v>2</v>
      </c>
      <c r="S6" s="55" t="s">
        <v>2</v>
      </c>
      <c r="T6" s="55" t="s">
        <v>2</v>
      </c>
    </row>
    <row r="7" spans="1:20" s="13" customFormat="1" ht="10.5" customHeight="1" x14ac:dyDescent="0.2">
      <c r="B7" s="664"/>
      <c r="C7" s="664"/>
      <c r="D7" s="664"/>
      <c r="E7" s="682"/>
      <c r="F7" s="385" t="s">
        <v>91</v>
      </c>
      <c r="G7" s="385" t="s">
        <v>92</v>
      </c>
      <c r="H7" s="385" t="s">
        <v>49</v>
      </c>
      <c r="I7" s="666"/>
      <c r="J7" s="666"/>
      <c r="K7" s="666"/>
      <c r="L7" s="666"/>
      <c r="M7" s="666"/>
      <c r="N7" s="339">
        <v>250</v>
      </c>
      <c r="O7" s="339">
        <v>280</v>
      </c>
      <c r="P7" s="339">
        <v>300</v>
      </c>
      <c r="Q7" s="339">
        <v>350</v>
      </c>
      <c r="R7" s="339">
        <v>400</v>
      </c>
      <c r="S7" s="339">
        <v>450</v>
      </c>
      <c r="T7" s="339">
        <v>500</v>
      </c>
    </row>
    <row r="8" spans="1:20" s="13" customFormat="1" ht="12" customHeight="1" x14ac:dyDescent="0.2">
      <c r="B8" s="661" t="s">
        <v>46</v>
      </c>
      <c r="C8" s="661"/>
      <c r="D8" s="661"/>
      <c r="E8" s="681" t="s">
        <v>93</v>
      </c>
      <c r="F8" s="339">
        <v>110</v>
      </c>
      <c r="G8" s="339">
        <v>120</v>
      </c>
      <c r="H8" s="339">
        <v>130</v>
      </c>
      <c r="I8" s="659" t="s">
        <v>94</v>
      </c>
      <c r="J8" s="659" t="s">
        <v>53</v>
      </c>
      <c r="K8" s="659" t="s">
        <v>95</v>
      </c>
      <c r="L8" s="659" t="s">
        <v>96</v>
      </c>
      <c r="M8" s="659" t="s">
        <v>97</v>
      </c>
      <c r="N8" s="338" t="s">
        <v>98</v>
      </c>
      <c r="O8" s="338" t="s">
        <v>99</v>
      </c>
      <c r="P8" s="338" t="s">
        <v>100</v>
      </c>
      <c r="Q8" s="338" t="s">
        <v>101</v>
      </c>
      <c r="R8" s="338" t="s">
        <v>102</v>
      </c>
      <c r="S8" s="338" t="s">
        <v>103</v>
      </c>
      <c r="T8" s="338" t="s">
        <v>104</v>
      </c>
    </row>
    <row r="9" spans="1:20" s="13" customFormat="1" ht="10.5" customHeight="1" x14ac:dyDescent="0.25">
      <c r="B9" s="660"/>
      <c r="C9" s="660"/>
      <c r="D9" s="660"/>
      <c r="E9" s="681"/>
      <c r="F9" s="385" t="s">
        <v>50</v>
      </c>
      <c r="G9" s="385" t="s">
        <v>51</v>
      </c>
      <c r="H9" s="385" t="s">
        <v>105</v>
      </c>
      <c r="I9" s="659"/>
      <c r="J9" s="659"/>
      <c r="K9" s="659"/>
      <c r="L9" s="659"/>
      <c r="M9" s="659"/>
      <c r="N9" s="385"/>
      <c r="O9" s="385"/>
      <c r="P9" s="385"/>
      <c r="Q9" s="385"/>
      <c r="R9" s="385"/>
      <c r="S9" s="385"/>
      <c r="T9" s="385"/>
    </row>
    <row r="10" spans="1:20" s="232" customFormat="1" ht="3" customHeight="1" x14ac:dyDescent="0.25">
      <c r="D10" s="239"/>
      <c r="E10" s="238"/>
      <c r="F10" s="238"/>
      <c r="G10" s="238"/>
      <c r="H10" s="231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</row>
    <row r="11" spans="1:20" ht="24.95" customHeight="1" x14ac:dyDescent="0.25">
      <c r="B11" s="687" t="s">
        <v>4</v>
      </c>
      <c r="C11" s="690" t="s">
        <v>670</v>
      </c>
      <c r="D11" s="241">
        <v>1000</v>
      </c>
      <c r="E11" s="402">
        <v>2960.2960052961666</v>
      </c>
      <c r="F11" s="403">
        <v>2960.2960052961666</v>
      </c>
      <c r="G11" s="402">
        <v>3102.7735158797395</v>
      </c>
      <c r="H11" s="403">
        <v>3252.2908444641248</v>
      </c>
      <c r="I11" s="402">
        <v>3544.285683632083</v>
      </c>
      <c r="J11" s="403">
        <v>3691.1762144549698</v>
      </c>
      <c r="K11" s="402">
        <v>3983.171053622928</v>
      </c>
      <c r="L11" s="403">
        <v>4269.7021534469732</v>
      </c>
      <c r="M11" s="402">
        <v>5052.3828144624877</v>
      </c>
      <c r="N11" s="403">
        <v>5366.2326110060985</v>
      </c>
      <c r="O11" s="402">
        <v>5828.4439451190347</v>
      </c>
      <c r="P11" s="403">
        <v>6194.5144811611954</v>
      </c>
      <c r="Q11" s="402">
        <v>8301.3565387133967</v>
      </c>
      <c r="R11" s="403">
        <v>9283.0223837577978</v>
      </c>
      <c r="S11" s="402">
        <v>10208.720624976651</v>
      </c>
      <c r="T11" s="403">
        <v>11134.924262084818</v>
      </c>
    </row>
    <row r="12" spans="1:20" ht="24.95" customHeight="1" x14ac:dyDescent="0.25">
      <c r="B12" s="688"/>
      <c r="C12" s="691"/>
      <c r="D12" s="176">
        <v>750</v>
      </c>
      <c r="E12" s="402">
        <v>2391.9305200456315</v>
      </c>
      <c r="F12" s="403">
        <v>2516.2516045017419</v>
      </c>
      <c r="G12" s="402">
        <v>2637.3574884977784</v>
      </c>
      <c r="H12" s="403">
        <v>2764.4472177945063</v>
      </c>
      <c r="I12" s="402">
        <v>3012.6428310872698</v>
      </c>
      <c r="J12" s="403">
        <v>3137.4997822867244</v>
      </c>
      <c r="K12" s="402">
        <v>3385.6953955794888</v>
      </c>
      <c r="L12" s="403">
        <v>3629.2468304299273</v>
      </c>
      <c r="M12" s="402">
        <v>4294.5253922931151</v>
      </c>
      <c r="N12" s="403">
        <v>4561.2977193551842</v>
      </c>
      <c r="O12" s="402">
        <v>4954.1773533511796</v>
      </c>
      <c r="P12" s="403">
        <v>5265.3373089870156</v>
      </c>
      <c r="Q12" s="402">
        <v>7056.1530579063874</v>
      </c>
      <c r="R12" s="403">
        <v>7890.5690261941309</v>
      </c>
      <c r="S12" s="402">
        <v>8677.4125312301549</v>
      </c>
      <c r="T12" s="403">
        <v>9464.6856227720946</v>
      </c>
    </row>
    <row r="13" spans="1:20" ht="24.95" customHeight="1" x14ac:dyDescent="0.25">
      <c r="B13" s="688"/>
      <c r="C13" s="691"/>
      <c r="D13" s="176">
        <v>500</v>
      </c>
      <c r="E13" s="402">
        <v>2110.5269294520281</v>
      </c>
      <c r="F13" s="403">
        <v>2220.2220039721255</v>
      </c>
      <c r="G13" s="402">
        <v>2327.0801369098044</v>
      </c>
      <c r="H13" s="403">
        <v>2439.2181333480935</v>
      </c>
      <c r="I13" s="402">
        <v>2658.2142627240619</v>
      </c>
      <c r="J13" s="403">
        <v>2768.3821608412272</v>
      </c>
      <c r="K13" s="402">
        <v>2987.3782902171961</v>
      </c>
      <c r="L13" s="403">
        <v>3202.2766150852294</v>
      </c>
      <c r="M13" s="402">
        <v>3789.2871108468662</v>
      </c>
      <c r="N13" s="403">
        <v>4024.6744582545743</v>
      </c>
      <c r="O13" s="402">
        <v>4371.3329588392762</v>
      </c>
      <c r="P13" s="403">
        <v>4645.8858608708952</v>
      </c>
      <c r="Q13" s="402">
        <v>6226.0174040350466</v>
      </c>
      <c r="R13" s="403">
        <v>6962.2667878183483</v>
      </c>
      <c r="S13" s="402">
        <v>7656.5404687324899</v>
      </c>
      <c r="T13" s="403">
        <v>8351.1931965636122</v>
      </c>
    </row>
    <row r="14" spans="1:20" ht="24.95" customHeight="1" x14ac:dyDescent="0.25">
      <c r="B14" s="688"/>
      <c r="C14" s="691"/>
      <c r="D14" s="176">
        <v>350</v>
      </c>
      <c r="E14" s="402">
        <v>1688.4215435616225</v>
      </c>
      <c r="F14" s="403">
        <v>1776.1776031776999</v>
      </c>
      <c r="G14" s="402">
        <v>1861.6641095278435</v>
      </c>
      <c r="H14" s="403">
        <v>1951.3745066784745</v>
      </c>
      <c r="I14" s="402">
        <v>2126.5714101792491</v>
      </c>
      <c r="J14" s="403">
        <v>2214.7057286729819</v>
      </c>
      <c r="K14" s="402">
        <v>2389.902632173757</v>
      </c>
      <c r="L14" s="403">
        <v>2561.8212920681835</v>
      </c>
      <c r="M14" s="402">
        <v>3031.4296886774932</v>
      </c>
      <c r="N14" s="403">
        <v>3219.7395666036591</v>
      </c>
      <c r="O14" s="402">
        <v>3497.0663670714207</v>
      </c>
      <c r="P14" s="403">
        <v>3716.7086886967172</v>
      </c>
      <c r="Q14" s="402">
        <v>4980.8139232280364</v>
      </c>
      <c r="R14" s="403">
        <v>5569.8134302546787</v>
      </c>
      <c r="S14" s="402">
        <v>6125.2323749859906</v>
      </c>
      <c r="T14" s="403">
        <v>6680.9545572508887</v>
      </c>
    </row>
    <row r="15" spans="1:20" ht="24.95" customHeight="1" x14ac:dyDescent="0.25">
      <c r="B15" s="688"/>
      <c r="C15" s="691"/>
      <c r="D15" s="176">
        <v>250</v>
      </c>
      <c r="E15" s="402">
        <v>1407.0179529680188</v>
      </c>
      <c r="F15" s="403">
        <v>1480.1480026480833</v>
      </c>
      <c r="G15" s="402">
        <v>1551.3867579398698</v>
      </c>
      <c r="H15" s="403">
        <v>1626.1454222320624</v>
      </c>
      <c r="I15" s="402">
        <v>1772.1428418160415</v>
      </c>
      <c r="J15" s="403">
        <v>1845.5881072274849</v>
      </c>
      <c r="K15" s="402">
        <v>1991.585526811464</v>
      </c>
      <c r="L15" s="403">
        <v>2134.8510767234866</v>
      </c>
      <c r="M15" s="402">
        <v>2526.1914072312438</v>
      </c>
      <c r="N15" s="403">
        <v>2683.1163055030493</v>
      </c>
      <c r="O15" s="402">
        <v>2914.2219725595173</v>
      </c>
      <c r="P15" s="403">
        <v>3097.2572405805977</v>
      </c>
      <c r="Q15" s="402">
        <v>4150.6782693566984</v>
      </c>
      <c r="R15" s="403">
        <v>4641.5111918788989</v>
      </c>
      <c r="S15" s="402">
        <v>5104.3603124883257</v>
      </c>
      <c r="T15" s="403">
        <v>5567.4621310424091</v>
      </c>
    </row>
    <row r="16" spans="1:20" ht="24.95" customHeight="1" x14ac:dyDescent="0.25">
      <c r="B16" s="689"/>
      <c r="C16" s="692"/>
      <c r="D16" s="176">
        <v>150</v>
      </c>
      <c r="E16" s="402">
        <v>1125.6143623744151</v>
      </c>
      <c r="F16" s="403">
        <v>1184.118402118467</v>
      </c>
      <c r="G16" s="402">
        <v>1241.109406351896</v>
      </c>
      <c r="H16" s="403">
        <v>1300.9163377856498</v>
      </c>
      <c r="I16" s="402">
        <v>1417.7142734528331</v>
      </c>
      <c r="J16" s="403">
        <v>1476.4704857819879</v>
      </c>
      <c r="K16" s="402">
        <v>1593.2684214491715</v>
      </c>
      <c r="L16" s="403">
        <v>1707.8808613787889</v>
      </c>
      <c r="M16" s="402">
        <v>2020.9531257849956</v>
      </c>
      <c r="N16" s="403">
        <v>2146.4930444024394</v>
      </c>
      <c r="O16" s="402">
        <v>2331.377578047614</v>
      </c>
      <c r="P16" s="403">
        <v>2477.8057924644777</v>
      </c>
      <c r="Q16" s="402">
        <v>3320.5426154853581</v>
      </c>
      <c r="R16" s="403">
        <v>3713.2089535031196</v>
      </c>
      <c r="S16" s="402">
        <v>4083.4882499906612</v>
      </c>
      <c r="T16" s="403">
        <v>4453.9697048339276</v>
      </c>
    </row>
    <row r="17" spans="2:20" ht="24.95" customHeight="1" x14ac:dyDescent="0.25">
      <c r="B17" s="657" t="s">
        <v>6</v>
      </c>
      <c r="C17" s="658"/>
      <c r="D17" s="176" t="s">
        <v>671</v>
      </c>
      <c r="E17" s="402">
        <v>3058.7346803652586</v>
      </c>
      <c r="F17" s="403">
        <v>3217.7130492349647</v>
      </c>
      <c r="G17" s="402">
        <v>3372.5799085649346</v>
      </c>
      <c r="H17" s="403">
        <v>3535.0987439827436</v>
      </c>
      <c r="I17" s="402">
        <v>3852.4844387305247</v>
      </c>
      <c r="J17" s="403">
        <v>4012.1480591901854</v>
      </c>
      <c r="K17" s="402">
        <v>4329.5337539379661</v>
      </c>
      <c r="L17" s="403">
        <v>4640.9806015727972</v>
      </c>
      <c r="M17" s="402">
        <v>5491.7204505027048</v>
      </c>
      <c r="N17" s="403">
        <v>5832.861533702282</v>
      </c>
      <c r="O17" s="402">
        <v>6335.2651577380811</v>
      </c>
      <c r="P17" s="403">
        <v>6733.1679143056481</v>
      </c>
      <c r="Q17" s="402">
        <v>9023.2136290362996</v>
      </c>
      <c r="R17" s="403">
        <v>10090.24172147587</v>
      </c>
      <c r="S17" s="402">
        <v>11096.435461931145</v>
      </c>
      <c r="T17" s="403">
        <v>12103.178545744368</v>
      </c>
    </row>
    <row r="18" spans="2:20" ht="24.95" customHeight="1" x14ac:dyDescent="0.25">
      <c r="B18" s="653"/>
      <c r="C18" s="655"/>
      <c r="D18" s="176" t="s">
        <v>672</v>
      </c>
      <c r="E18" s="402">
        <v>2814.0359059360376</v>
      </c>
      <c r="F18" s="403">
        <v>2960.2960052961671</v>
      </c>
      <c r="G18" s="402">
        <v>3102.7735158797391</v>
      </c>
      <c r="H18" s="403">
        <v>3252.2908444641248</v>
      </c>
      <c r="I18" s="402">
        <v>3544.2856836320825</v>
      </c>
      <c r="J18" s="403">
        <v>3691.1762144549698</v>
      </c>
      <c r="K18" s="402">
        <v>3983.171053622928</v>
      </c>
      <c r="L18" s="403">
        <v>4269.7021534469732</v>
      </c>
      <c r="M18" s="402">
        <v>5052.3828144624877</v>
      </c>
      <c r="N18" s="403">
        <v>5366.2326110060994</v>
      </c>
      <c r="O18" s="402">
        <v>5828.4439451190347</v>
      </c>
      <c r="P18" s="403">
        <v>6194.5144811611954</v>
      </c>
      <c r="Q18" s="402">
        <v>8301.3565387133967</v>
      </c>
      <c r="R18" s="403">
        <v>9283.0223837577996</v>
      </c>
      <c r="S18" s="402">
        <v>10208.720624976651</v>
      </c>
      <c r="T18" s="403">
        <v>11134.924262084818</v>
      </c>
    </row>
    <row r="19" spans="2:20" ht="24.95" customHeight="1" x14ac:dyDescent="0.25">
      <c r="B19" s="657" t="s">
        <v>9</v>
      </c>
      <c r="C19" s="658"/>
      <c r="D19" s="247" t="s">
        <v>673</v>
      </c>
      <c r="E19" s="402">
        <v>3303.4334547944795</v>
      </c>
      <c r="F19" s="403">
        <v>3475.1300931737615</v>
      </c>
      <c r="G19" s="402">
        <v>3642.3863012501292</v>
      </c>
      <c r="H19" s="403">
        <v>3817.9066435013642</v>
      </c>
      <c r="I19" s="402">
        <v>4160.683193828967</v>
      </c>
      <c r="J19" s="403">
        <v>4333.1199039253997</v>
      </c>
      <c r="K19" s="402">
        <v>4675.8964542530039</v>
      </c>
      <c r="L19" s="403">
        <v>5012.2590496986204</v>
      </c>
      <c r="M19" s="402">
        <v>5931.058086542921</v>
      </c>
      <c r="N19" s="403">
        <v>6299.4904563984664</v>
      </c>
      <c r="O19" s="402">
        <v>6842.0863703571276</v>
      </c>
      <c r="P19" s="403">
        <v>7271.821347450099</v>
      </c>
      <c r="Q19" s="402">
        <v>9745.0707193592025</v>
      </c>
      <c r="R19" s="403">
        <v>10897.46105919394</v>
      </c>
      <c r="S19" s="402">
        <v>11984.150298885637</v>
      </c>
      <c r="T19" s="403">
        <v>13071.432829403919</v>
      </c>
    </row>
    <row r="20" spans="2:20" ht="24.95" customHeight="1" x14ac:dyDescent="0.25">
      <c r="B20" s="652"/>
      <c r="C20" s="654"/>
      <c r="D20" s="247" t="s">
        <v>674</v>
      </c>
      <c r="E20" s="402">
        <v>4893.9754885844141</v>
      </c>
      <c r="F20" s="403">
        <v>5148.3408787759427</v>
      </c>
      <c r="G20" s="402">
        <v>5396.1278537038952</v>
      </c>
      <c r="H20" s="403">
        <v>5656.1579903723905</v>
      </c>
      <c r="I20" s="402">
        <v>6163.9751019688401</v>
      </c>
      <c r="J20" s="403">
        <v>6419.4368947042958</v>
      </c>
      <c r="K20" s="402">
        <v>6927.2540063007445</v>
      </c>
      <c r="L20" s="403">
        <v>7425.5689625164741</v>
      </c>
      <c r="M20" s="402">
        <v>8786.7527208043284</v>
      </c>
      <c r="N20" s="403">
        <v>9332.5784539236502</v>
      </c>
      <c r="O20" s="402">
        <v>10136.42425238093</v>
      </c>
      <c r="P20" s="403">
        <v>10773.068662889034</v>
      </c>
      <c r="Q20" s="402">
        <v>14437.141806458081</v>
      </c>
      <c r="R20" s="403">
        <v>16144.386754361391</v>
      </c>
      <c r="S20" s="402">
        <v>17754.296739089834</v>
      </c>
      <c r="T20" s="403">
        <v>19365.085673190988</v>
      </c>
    </row>
    <row r="21" spans="2:20" s="266" customFormat="1" ht="24.95" customHeight="1" x14ac:dyDescent="0.25">
      <c r="B21" s="653"/>
      <c r="C21" s="655"/>
      <c r="D21" s="247" t="s">
        <v>675</v>
      </c>
      <c r="E21" s="402">
        <v>4893.9754885844141</v>
      </c>
      <c r="F21" s="403">
        <v>5148.3408787759427</v>
      </c>
      <c r="G21" s="402">
        <v>5396.1278537038952</v>
      </c>
      <c r="H21" s="403">
        <v>5656.1579903723905</v>
      </c>
      <c r="I21" s="402">
        <v>6163.9751019688401</v>
      </c>
      <c r="J21" s="403">
        <v>6419.4368947042958</v>
      </c>
      <c r="K21" s="402">
        <v>6927.2540063007445</v>
      </c>
      <c r="L21" s="403">
        <v>7425.5689625164741</v>
      </c>
      <c r="M21" s="402">
        <v>8786.7527208043284</v>
      </c>
      <c r="N21" s="403">
        <v>9332.5784539236502</v>
      </c>
      <c r="O21" s="402">
        <v>10136.42425238093</v>
      </c>
      <c r="P21" s="403">
        <v>10773.068662889034</v>
      </c>
      <c r="Q21" s="402">
        <v>14437.141806458081</v>
      </c>
      <c r="R21" s="403">
        <v>16144.386754361391</v>
      </c>
      <c r="S21" s="402">
        <v>17754.296739089834</v>
      </c>
      <c r="T21" s="403">
        <v>19365.085673190988</v>
      </c>
    </row>
    <row r="22" spans="2:20" ht="24.95" customHeight="1" x14ac:dyDescent="0.25">
      <c r="B22" s="685" t="s">
        <v>12</v>
      </c>
      <c r="C22" s="686" t="s">
        <v>13</v>
      </c>
      <c r="D22" s="176" t="s">
        <v>645</v>
      </c>
      <c r="E22" s="402">
        <v>559.98540650664904</v>
      </c>
      <c r="F22" s="403">
        <v>609.63928491610557</v>
      </c>
      <c r="G22" s="402">
        <v>675.84445612871423</v>
      </c>
      <c r="H22" s="403">
        <v>702.05066973370526</v>
      </c>
      <c r="I22" s="402">
        <v>794.46205455130507</v>
      </c>
      <c r="J22" s="403">
        <v>841.35738416023628</v>
      </c>
      <c r="K22" s="402">
        <v>933.76876897783598</v>
      </c>
      <c r="L22" s="403">
        <v>1059.2827394017397</v>
      </c>
      <c r="M22" s="402">
        <v>1275.8288202429808</v>
      </c>
      <c r="N22" s="403">
        <v>1373.7573026616317</v>
      </c>
      <c r="O22" s="402">
        <v>1521.3396634897388</v>
      </c>
      <c r="P22" s="403">
        <v>1620.647420308652</v>
      </c>
      <c r="Q22" s="402">
        <v>2275.5131128093703</v>
      </c>
      <c r="R22" s="403">
        <v>2618.1248738346203</v>
      </c>
      <c r="S22" s="402">
        <v>2920.7652627402585</v>
      </c>
      <c r="T22" s="403">
        <v>3220.5505536373521</v>
      </c>
    </row>
    <row r="23" spans="2:20" ht="24.95" customHeight="1" x14ac:dyDescent="0.25">
      <c r="B23" s="678"/>
      <c r="C23" s="680"/>
      <c r="D23" s="176" t="s">
        <v>588</v>
      </c>
      <c r="E23" s="402">
        <v>446.47485113367964</v>
      </c>
      <c r="F23" s="403">
        <v>486.06375418986795</v>
      </c>
      <c r="G23" s="402">
        <v>538.84895826478567</v>
      </c>
      <c r="H23" s="403">
        <v>559.74310154444061</v>
      </c>
      <c r="I23" s="402">
        <v>633.42244889901338</v>
      </c>
      <c r="J23" s="403">
        <v>670.81196845208024</v>
      </c>
      <c r="K23" s="402">
        <v>744.49131580665301</v>
      </c>
      <c r="L23" s="403">
        <v>844.56326519868435</v>
      </c>
      <c r="M23" s="402">
        <v>1017.214870193728</v>
      </c>
      <c r="N23" s="403">
        <v>1095.2929845545439</v>
      </c>
      <c r="O23" s="402">
        <v>1212.9600019715483</v>
      </c>
      <c r="P23" s="403">
        <v>1292.1378080839249</v>
      </c>
      <c r="Q23" s="402">
        <v>1814.2604548074705</v>
      </c>
      <c r="R23" s="403">
        <v>2087.4238858951703</v>
      </c>
      <c r="S23" s="402">
        <v>2328.7182500226386</v>
      </c>
      <c r="T23" s="403">
        <v>2567.7362522243752</v>
      </c>
    </row>
    <row r="24" spans="2:20" ht="24.95" customHeight="1" x14ac:dyDescent="0.25">
      <c r="B24" s="410" t="s">
        <v>64</v>
      </c>
      <c r="C24" s="411" t="s">
        <v>18</v>
      </c>
      <c r="D24" s="176" t="s">
        <v>676</v>
      </c>
      <c r="E24" s="402">
        <v>3548.1322292236991</v>
      </c>
      <c r="F24" s="403">
        <v>3732.5471371125586</v>
      </c>
      <c r="G24" s="402">
        <v>3912.1926939353234</v>
      </c>
      <c r="H24" s="403">
        <v>4100.7145430199835</v>
      </c>
      <c r="I24" s="402">
        <v>4468.8819489274092</v>
      </c>
      <c r="J24" s="403">
        <v>4654.091748660614</v>
      </c>
      <c r="K24" s="402">
        <v>5022.2591545680389</v>
      </c>
      <c r="L24" s="403">
        <v>5383.5374978244445</v>
      </c>
      <c r="M24" s="402">
        <v>6370.3957225831382</v>
      </c>
      <c r="N24" s="403">
        <v>6766.1193790946472</v>
      </c>
      <c r="O24" s="402">
        <v>7348.9075829761732</v>
      </c>
      <c r="P24" s="403">
        <v>7810.4747805945499</v>
      </c>
      <c r="Q24" s="402">
        <v>10466.927809682107</v>
      </c>
      <c r="R24" s="403">
        <v>11704.680396912006</v>
      </c>
      <c r="S24" s="402">
        <v>12871.865135840128</v>
      </c>
      <c r="T24" s="403">
        <v>14039.687113063466</v>
      </c>
    </row>
    <row r="25" spans="2:20" ht="24.95" customHeight="1" x14ac:dyDescent="0.25">
      <c r="B25" s="657" t="s">
        <v>66</v>
      </c>
      <c r="C25" s="658" t="s">
        <v>24</v>
      </c>
      <c r="D25" s="176" t="s">
        <v>423</v>
      </c>
      <c r="E25" s="402">
        <v>920.97813690036025</v>
      </c>
      <c r="F25" s="403">
        <v>970.31625137716537</v>
      </c>
      <c r="G25" s="402">
        <v>1019.65436585397</v>
      </c>
      <c r="H25" s="403">
        <v>1068.3346388044179</v>
      </c>
      <c r="I25" s="402">
        <v>1166.3530262316704</v>
      </c>
      <c r="J25" s="403">
        <v>1215.6911407084756</v>
      </c>
      <c r="K25" s="402">
        <v>1313.7095281357281</v>
      </c>
      <c r="L25" s="403">
        <v>1412.3857570893379</v>
      </c>
      <c r="M25" s="402">
        <v>1672.8910015268684</v>
      </c>
      <c r="N25" s="403">
        <v>1778.1456457440529</v>
      </c>
      <c r="O25" s="402">
        <v>1933.3962459643992</v>
      </c>
      <c r="P25" s="403">
        <v>2055.0969283405179</v>
      </c>
      <c r="Q25" s="402">
        <v>2724.7796021723516</v>
      </c>
      <c r="R25" s="403">
        <v>3051.0689992456219</v>
      </c>
      <c r="S25" s="402">
        <v>3357.6231505281703</v>
      </c>
      <c r="T25" s="403">
        <v>3664.1773018107187</v>
      </c>
    </row>
    <row r="26" spans="2:20" ht="24.95" customHeight="1" x14ac:dyDescent="0.25">
      <c r="B26" s="652"/>
      <c r="C26" s="654"/>
      <c r="D26" s="176" t="s">
        <v>656</v>
      </c>
      <c r="E26" s="402">
        <v>1134.1675204421101</v>
      </c>
      <c r="F26" s="403">
        <v>1194.9264947515089</v>
      </c>
      <c r="G26" s="402">
        <v>1255.6854690609075</v>
      </c>
      <c r="H26" s="403">
        <v>1315.6343237128476</v>
      </c>
      <c r="I26" s="402">
        <v>1436.342152674187</v>
      </c>
      <c r="J26" s="403">
        <v>1497.1011269835856</v>
      </c>
      <c r="K26" s="402">
        <v>1617.8089559449243</v>
      </c>
      <c r="L26" s="403">
        <v>1739.3269045637217</v>
      </c>
      <c r="M26" s="402">
        <v>2060.134288917347</v>
      </c>
      <c r="N26" s="403">
        <v>2189.7534341107316</v>
      </c>
      <c r="O26" s="402">
        <v>2380.9416732709728</v>
      </c>
      <c r="P26" s="403">
        <v>2530.8138099008233</v>
      </c>
      <c r="Q26" s="402">
        <v>3355.5156211937287</v>
      </c>
      <c r="R26" s="403">
        <v>3757.334971293219</v>
      </c>
      <c r="S26" s="402">
        <v>4134.8507316689502</v>
      </c>
      <c r="T26" s="403">
        <v>4512.3664920446809</v>
      </c>
    </row>
    <row r="27" spans="2:20" s="298" customFormat="1" ht="24.95" customHeight="1" x14ac:dyDescent="0.25">
      <c r="B27" s="652"/>
      <c r="C27" s="654"/>
      <c r="D27" s="176" t="s">
        <v>799</v>
      </c>
      <c r="E27" s="402">
        <v>1296.1914519338402</v>
      </c>
      <c r="F27" s="403">
        <v>1365.6302797160104</v>
      </c>
      <c r="G27" s="402">
        <v>1435.0691074981803</v>
      </c>
      <c r="H27" s="403">
        <v>1503.5820842432547</v>
      </c>
      <c r="I27" s="402">
        <v>1641.5338887704995</v>
      </c>
      <c r="J27" s="403">
        <v>1710.972716552669</v>
      </c>
      <c r="K27" s="402">
        <v>1848.9245210799133</v>
      </c>
      <c r="L27" s="403">
        <v>1987.8021766442539</v>
      </c>
      <c r="M27" s="402">
        <v>2354.4391873341115</v>
      </c>
      <c r="N27" s="403">
        <v>2502.5753532694075</v>
      </c>
      <c r="O27" s="402">
        <v>2721.0761980239695</v>
      </c>
      <c r="P27" s="403">
        <v>2892.3586398866551</v>
      </c>
      <c r="Q27" s="402">
        <v>3834.8749956499755</v>
      </c>
      <c r="R27" s="403">
        <v>4294.0971100493935</v>
      </c>
      <c r="S27" s="402">
        <v>4725.5436933359433</v>
      </c>
      <c r="T27" s="403">
        <v>5156.9902766224941</v>
      </c>
    </row>
    <row r="28" spans="2:20" s="298" customFormat="1" ht="24.95" customHeight="1" x14ac:dyDescent="0.25">
      <c r="B28" s="653"/>
      <c r="C28" s="655"/>
      <c r="D28" s="176" t="s">
        <v>800</v>
      </c>
      <c r="E28" s="402">
        <v>1458.2153834255703</v>
      </c>
      <c r="F28" s="403">
        <v>1536.3340646805113</v>
      </c>
      <c r="G28" s="402">
        <v>1614.4527459354529</v>
      </c>
      <c r="H28" s="403">
        <v>1691.5298447736616</v>
      </c>
      <c r="I28" s="402">
        <v>1846.7256248668116</v>
      </c>
      <c r="J28" s="403">
        <v>1924.8443061217529</v>
      </c>
      <c r="K28" s="402">
        <v>2080.0400862149027</v>
      </c>
      <c r="L28" s="403">
        <v>2236.2774487247852</v>
      </c>
      <c r="M28" s="402">
        <v>2648.744085750875</v>
      </c>
      <c r="N28" s="403">
        <v>2815.3972724280834</v>
      </c>
      <c r="O28" s="402">
        <v>3061.2107227769657</v>
      </c>
      <c r="P28" s="403">
        <v>3253.9034698724877</v>
      </c>
      <c r="Q28" s="402">
        <v>4314.2343701062227</v>
      </c>
      <c r="R28" s="403">
        <v>4830.8592488055674</v>
      </c>
      <c r="S28" s="402">
        <v>5316.2366550029365</v>
      </c>
      <c r="T28" s="403">
        <v>5801.6140612003046</v>
      </c>
    </row>
    <row r="29" spans="2:20" ht="24.95" customHeight="1" x14ac:dyDescent="0.25">
      <c r="B29" s="685" t="s">
        <v>23</v>
      </c>
      <c r="C29" s="686" t="s">
        <v>24</v>
      </c>
      <c r="D29" s="247" t="s">
        <v>430</v>
      </c>
      <c r="E29" s="402">
        <v>767.48178075030023</v>
      </c>
      <c r="F29" s="403">
        <v>808.59687614763766</v>
      </c>
      <c r="G29" s="402">
        <v>849.7119715449752</v>
      </c>
      <c r="H29" s="403">
        <v>890.27886567034818</v>
      </c>
      <c r="I29" s="402">
        <v>971.96085519305871</v>
      </c>
      <c r="J29" s="403">
        <v>1013.0759505903961</v>
      </c>
      <c r="K29" s="402">
        <v>1094.7579401131068</v>
      </c>
      <c r="L29" s="403">
        <v>1176.9881309077816</v>
      </c>
      <c r="M29" s="402">
        <v>1394.0758346057239</v>
      </c>
      <c r="N29" s="403">
        <v>1481.7880381200439</v>
      </c>
      <c r="O29" s="402">
        <v>1611.1635383036662</v>
      </c>
      <c r="P29" s="403">
        <v>1712.5807736170984</v>
      </c>
      <c r="Q29" s="402">
        <v>2270.6496684769595</v>
      </c>
      <c r="R29" s="403">
        <v>2542.5574993713517</v>
      </c>
      <c r="S29" s="402">
        <v>2798.0192921068087</v>
      </c>
      <c r="T29" s="403">
        <v>3053.4810848422662</v>
      </c>
    </row>
    <row r="30" spans="2:20" ht="24.95" customHeight="1" x14ac:dyDescent="0.25">
      <c r="B30" s="677"/>
      <c r="C30" s="679"/>
      <c r="D30" s="247" t="s">
        <v>657</v>
      </c>
      <c r="E30" s="402">
        <v>1020.7507683978992</v>
      </c>
      <c r="F30" s="403">
        <v>1075.4338452763582</v>
      </c>
      <c r="G30" s="402">
        <v>1130.1169221548171</v>
      </c>
      <c r="H30" s="403">
        <v>1184.0708913415631</v>
      </c>
      <c r="I30" s="402">
        <v>1292.7079374067678</v>
      </c>
      <c r="J30" s="403">
        <v>1347.3910142852269</v>
      </c>
      <c r="K30" s="402">
        <v>1456.028060350432</v>
      </c>
      <c r="L30" s="403">
        <v>1565.3942141073496</v>
      </c>
      <c r="M30" s="402">
        <v>1854.1208600256127</v>
      </c>
      <c r="N30" s="403">
        <v>1970.7780906996584</v>
      </c>
      <c r="O30" s="402">
        <v>2142.8475059438756</v>
      </c>
      <c r="P30" s="403">
        <v>2277.732428910741</v>
      </c>
      <c r="Q30" s="402">
        <v>3019.9640590743566</v>
      </c>
      <c r="R30" s="403">
        <v>3381.6014741638969</v>
      </c>
      <c r="S30" s="402">
        <v>3721.3656585020549</v>
      </c>
      <c r="T30" s="403">
        <v>4061.1298428402133</v>
      </c>
    </row>
    <row r="31" spans="2:20" ht="24.95" customHeight="1" x14ac:dyDescent="0.25">
      <c r="B31" s="677"/>
      <c r="C31" s="679"/>
      <c r="D31" s="247" t="s">
        <v>591</v>
      </c>
      <c r="E31" s="402">
        <v>1361.0010245305323</v>
      </c>
      <c r="F31" s="403">
        <v>1433.9117937018107</v>
      </c>
      <c r="G31" s="402">
        <v>1506.8225628730891</v>
      </c>
      <c r="H31" s="403">
        <v>1578.7611884554174</v>
      </c>
      <c r="I31" s="402">
        <v>1723.6105832090241</v>
      </c>
      <c r="J31" s="403">
        <v>1796.5213523803027</v>
      </c>
      <c r="K31" s="402">
        <v>1941.3707471339094</v>
      </c>
      <c r="L31" s="403">
        <v>2087.1922854764662</v>
      </c>
      <c r="M31" s="402">
        <v>2472.1611467008165</v>
      </c>
      <c r="N31" s="403">
        <v>2627.7041209328772</v>
      </c>
      <c r="O31" s="402">
        <v>2857.1300079251673</v>
      </c>
      <c r="P31" s="403">
        <v>3036.9765718809876</v>
      </c>
      <c r="Q31" s="402">
        <v>4026.618745432474</v>
      </c>
      <c r="R31" s="403">
        <v>4508.8019655518628</v>
      </c>
      <c r="S31" s="402">
        <v>4961.8208780027398</v>
      </c>
      <c r="T31" s="403">
        <v>5414.8397904536168</v>
      </c>
    </row>
    <row r="32" spans="2:20" ht="24.95" customHeight="1" x14ac:dyDescent="0.25">
      <c r="B32" s="677"/>
      <c r="C32" s="679"/>
      <c r="D32" s="247" t="s">
        <v>592</v>
      </c>
      <c r="E32" s="402">
        <v>1840.2678138830693</v>
      </c>
      <c r="F32" s="403">
        <v>1955.675145657036</v>
      </c>
      <c r="G32" s="402">
        <v>2085.2479982985651</v>
      </c>
      <c r="H32" s="403">
        <v>2179.615365254534</v>
      </c>
      <c r="I32" s="402">
        <v>2403.555584852033</v>
      </c>
      <c r="J32" s="403">
        <v>2516.6019964814059</v>
      </c>
      <c r="K32" s="402">
        <v>2740.5422160789039</v>
      </c>
      <c r="L32" s="403">
        <v>2993.7856210004775</v>
      </c>
      <c r="M32" s="402">
        <v>3564.0867135754397</v>
      </c>
      <c r="N32" s="403">
        <v>3803.4423529405794</v>
      </c>
      <c r="O32" s="402">
        <v>4159.1774676686373</v>
      </c>
      <c r="P32" s="403">
        <v>4424.0171568298338</v>
      </c>
      <c r="Q32" s="402">
        <v>5974.1299681071605</v>
      </c>
      <c r="R32" s="403">
        <v>6749.5394701850964</v>
      </c>
      <c r="S32" s="402">
        <v>7461.5749316993588</v>
      </c>
      <c r="T32" s="403">
        <v>8171.1668408639634</v>
      </c>
    </row>
    <row r="33" spans="2:20" ht="24.95" customHeight="1" x14ac:dyDescent="0.25">
      <c r="B33" s="678"/>
      <c r="C33" s="680"/>
      <c r="D33" s="247" t="s">
        <v>748</v>
      </c>
      <c r="E33" s="402">
        <v>2059.0683419996385</v>
      </c>
      <c r="F33" s="403">
        <v>2201.8382265949267</v>
      </c>
      <c r="G33" s="402">
        <v>2371.9450812855112</v>
      </c>
      <c r="H33" s="403">
        <v>2475.1774719216705</v>
      </c>
      <c r="I33" s="402">
        <v>2748.5167172484148</v>
      </c>
      <c r="J33" s="403">
        <v>2886.7304401611527</v>
      </c>
      <c r="K33" s="402">
        <v>3160.069685487897</v>
      </c>
      <c r="L33" s="403">
        <v>3488.8929906626922</v>
      </c>
      <c r="M33" s="402">
        <v>4167.359067096445</v>
      </c>
      <c r="N33" s="403">
        <v>4458.7219520203334</v>
      </c>
      <c r="O33" s="402">
        <v>4893.6648411969682</v>
      </c>
      <c r="P33" s="403">
        <v>5207.558798398597</v>
      </c>
      <c r="Q33" s="402">
        <v>7113.8706123203156</v>
      </c>
      <c r="R33" s="403">
        <v>8081.5652433924415</v>
      </c>
      <c r="S33" s="402">
        <v>8958.9375019606687</v>
      </c>
      <c r="T33" s="403">
        <v>9831.5941331874546</v>
      </c>
    </row>
    <row r="34" spans="2:20" ht="24.95" customHeight="1" x14ac:dyDescent="0.25">
      <c r="B34" s="657" t="s">
        <v>76</v>
      </c>
      <c r="C34" s="658" t="s">
        <v>77</v>
      </c>
      <c r="D34" s="247" t="s">
        <v>429</v>
      </c>
      <c r="E34" s="402">
        <v>372.6101366783106</v>
      </c>
      <c r="F34" s="403">
        <v>398.69284624579234</v>
      </c>
      <c r="G34" s="402">
        <v>426.60134548299783</v>
      </c>
      <c r="H34" s="403">
        <v>456.46343966680769</v>
      </c>
      <c r="I34" s="402">
        <v>488.41588044348424</v>
      </c>
      <c r="J34" s="403">
        <v>522.60499207452824</v>
      </c>
      <c r="K34" s="402">
        <v>559.18734151974513</v>
      </c>
      <c r="L34" s="403">
        <v>598.3304554261274</v>
      </c>
      <c r="M34" s="402">
        <v>732.98053610658951</v>
      </c>
      <c r="N34" s="403">
        <v>784.28917363405071</v>
      </c>
      <c r="O34" s="402">
        <v>897.93267489362484</v>
      </c>
      <c r="P34" s="403">
        <v>960.78796213617852</v>
      </c>
      <c r="Q34" s="402">
        <v>1100.006137849711</v>
      </c>
      <c r="R34" s="403">
        <v>1259.3970272241343</v>
      </c>
      <c r="S34" s="402">
        <v>1347.5548191298237</v>
      </c>
      <c r="T34" s="403">
        <v>1441.8836564689113</v>
      </c>
    </row>
    <row r="35" spans="2:20" ht="24.95" customHeight="1" x14ac:dyDescent="0.25">
      <c r="B35" s="652"/>
      <c r="C35" s="654"/>
      <c r="D35" s="247" t="s">
        <v>483</v>
      </c>
      <c r="E35" s="402">
        <v>812.96757093449548</v>
      </c>
      <c r="F35" s="403">
        <v>869.87530089991026</v>
      </c>
      <c r="G35" s="402">
        <v>930.76657196290398</v>
      </c>
      <c r="H35" s="403">
        <v>995.92023200030724</v>
      </c>
      <c r="I35" s="402">
        <v>1065.6346482403289</v>
      </c>
      <c r="J35" s="403">
        <v>1140.2290736171519</v>
      </c>
      <c r="K35" s="402">
        <v>1220.0451087703527</v>
      </c>
      <c r="L35" s="403">
        <v>1305.4482663842773</v>
      </c>
      <c r="M35" s="402">
        <v>1599.2302605961945</v>
      </c>
      <c r="N35" s="403">
        <v>1711.1763788379285</v>
      </c>
      <c r="O35" s="402">
        <v>1959.1258361315442</v>
      </c>
      <c r="P35" s="403">
        <v>2096.2646446607523</v>
      </c>
      <c r="Q35" s="402">
        <v>2400.0133916720956</v>
      </c>
      <c r="R35" s="403">
        <v>2747.7753321253826</v>
      </c>
      <c r="S35" s="402">
        <v>2940.1196053741592</v>
      </c>
      <c r="T35" s="403">
        <v>3145.9279777503507</v>
      </c>
    </row>
    <row r="36" spans="2:20" ht="24.95" customHeight="1" x14ac:dyDescent="0.25">
      <c r="B36" s="652"/>
      <c r="C36" s="654"/>
      <c r="D36" s="246" t="s">
        <v>677</v>
      </c>
      <c r="E36" s="402">
        <v>2608.4927119131444</v>
      </c>
      <c r="F36" s="403">
        <v>2608.4927119131444</v>
      </c>
      <c r="G36" s="402">
        <v>2734.0381125433069</v>
      </c>
      <c r="H36" s="403">
        <v>2865.7867151220112</v>
      </c>
      <c r="I36" s="402">
        <v>3123.0807183308784</v>
      </c>
      <c r="J36" s="403">
        <v>3252.514693316843</v>
      </c>
      <c r="K36" s="402">
        <v>3509.8086965257112</v>
      </c>
      <c r="L36" s="403">
        <v>3762.2882743416812</v>
      </c>
      <c r="M36" s="402">
        <v>4451.9547118741921</v>
      </c>
      <c r="N36" s="403">
        <v>4728.5064166546499</v>
      </c>
      <c r="O36" s="402">
        <v>5135.7882878730043</v>
      </c>
      <c r="P36" s="403">
        <v>5458.3547891971111</v>
      </c>
      <c r="Q36" s="402">
        <v>7314.8185152720944</v>
      </c>
      <c r="R36" s="403">
        <v>8179.8226222097719</v>
      </c>
      <c r="S36" s="402">
        <v>8995.5103478055153</v>
      </c>
      <c r="T36" s="403">
        <v>9811.6434077500999</v>
      </c>
    </row>
    <row r="37" spans="2:20" ht="24.95" customHeight="1" x14ac:dyDescent="0.25">
      <c r="B37" s="653"/>
      <c r="C37" s="655"/>
      <c r="D37" s="176" t="s">
        <v>678</v>
      </c>
      <c r="E37" s="402">
        <v>2608.4927119131444</v>
      </c>
      <c r="F37" s="403">
        <v>2608.4927119131444</v>
      </c>
      <c r="G37" s="402">
        <v>2734.0381125433069</v>
      </c>
      <c r="H37" s="403">
        <v>2865.7867151220112</v>
      </c>
      <c r="I37" s="402">
        <v>3123.0807183308784</v>
      </c>
      <c r="J37" s="403">
        <v>3252.514693316843</v>
      </c>
      <c r="K37" s="402">
        <v>3509.8086965257112</v>
      </c>
      <c r="L37" s="403">
        <v>3762.2882743416812</v>
      </c>
      <c r="M37" s="402">
        <v>4451.9547118741921</v>
      </c>
      <c r="N37" s="403">
        <v>4728.5064166546499</v>
      </c>
      <c r="O37" s="402">
        <v>5135.7882878730043</v>
      </c>
      <c r="P37" s="403">
        <v>5458.3547891971111</v>
      </c>
      <c r="Q37" s="402">
        <v>7314.8185152720944</v>
      </c>
      <c r="R37" s="403">
        <v>8179.8226222097719</v>
      </c>
      <c r="S37" s="402">
        <v>8995.5103478055153</v>
      </c>
      <c r="T37" s="403">
        <v>9811.6434077500999</v>
      </c>
    </row>
    <row r="38" spans="2:20" ht="24.95" customHeight="1" x14ac:dyDescent="0.25">
      <c r="B38" s="834"/>
      <c r="C38" s="835"/>
      <c r="D38" s="176" t="s">
        <v>679</v>
      </c>
      <c r="E38" s="649" t="s">
        <v>32</v>
      </c>
      <c r="F38" s="649"/>
      <c r="G38" s="649"/>
      <c r="H38" s="649"/>
      <c r="I38" s="649"/>
      <c r="J38" s="649"/>
      <c r="K38" s="649"/>
      <c r="L38" s="649"/>
      <c r="M38" s="649"/>
      <c r="N38" s="649"/>
      <c r="O38" s="649"/>
      <c r="P38" s="649"/>
      <c r="Q38" s="649"/>
      <c r="R38" s="649"/>
      <c r="S38" s="649"/>
      <c r="T38" s="649"/>
    </row>
    <row r="39" spans="2:20" ht="2.25" customHeight="1" x14ac:dyDescent="0.25">
      <c r="B39" s="41"/>
      <c r="C39" s="41"/>
      <c r="D39" s="42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</row>
    <row r="40" spans="2:20" ht="14.25" customHeight="1" x14ac:dyDescent="0.25">
      <c r="B40" s="45"/>
      <c r="C40" s="41"/>
      <c r="D40" s="46"/>
      <c r="E40" s="418"/>
      <c r="H40" s="417"/>
      <c r="K40" s="634"/>
      <c r="L40" s="634"/>
      <c r="M40" s="634"/>
      <c r="N40" s="634"/>
      <c r="O40" s="634"/>
      <c r="P40" s="634"/>
      <c r="Q40" s="634"/>
      <c r="R40" s="634"/>
      <c r="S40" s="634"/>
      <c r="T40" s="634"/>
    </row>
    <row r="41" spans="2:20" ht="6.75" hidden="1" customHeight="1" x14ac:dyDescent="0.25">
      <c r="D41" s="7"/>
      <c r="H41" s="417"/>
    </row>
    <row r="42" spans="2:20" ht="12.75" customHeight="1" x14ac:dyDescent="0.25">
      <c r="B42" s="47" t="s">
        <v>34</v>
      </c>
      <c r="C42" s="48" t="s">
        <v>35</v>
      </c>
      <c r="D42" s="7"/>
      <c r="H42" s="417"/>
    </row>
    <row r="43" spans="2:20" s="70" customFormat="1" ht="24.75" customHeight="1" x14ac:dyDescent="0.25">
      <c r="B43" s="69" t="s">
        <v>2</v>
      </c>
      <c r="C43" s="811" t="s">
        <v>401</v>
      </c>
      <c r="D43" s="650"/>
      <c r="E43" s="650"/>
      <c r="F43" s="650"/>
      <c r="G43" s="650"/>
      <c r="H43" s="650"/>
      <c r="I43" s="650"/>
      <c r="J43" s="650"/>
      <c r="K43" s="650"/>
      <c r="L43" s="650"/>
      <c r="M43" s="650"/>
      <c r="N43" s="650"/>
      <c r="O43" s="650"/>
      <c r="P43" s="650"/>
      <c r="Q43" s="650"/>
      <c r="R43" s="650"/>
      <c r="S43" s="650"/>
      <c r="T43" s="650"/>
    </row>
    <row r="44" spans="2:20" ht="0.75" customHeight="1" x14ac:dyDescent="0.25">
      <c r="D44" s="7"/>
      <c r="H44" s="417"/>
    </row>
    <row r="45" spans="2:20" ht="13.5" customHeight="1" x14ac:dyDescent="0.25">
      <c r="B45" s="49" t="s">
        <v>36</v>
      </c>
      <c r="D45" s="7"/>
      <c r="H45" s="417"/>
    </row>
    <row r="46" spans="2:20" s="50" customFormat="1" ht="3" customHeight="1" x14ac:dyDescent="0.15">
      <c r="B46" s="627"/>
      <c r="C46" s="627"/>
      <c r="D46" s="627"/>
      <c r="E46" s="627"/>
      <c r="F46" s="627"/>
      <c r="G46" s="627"/>
      <c r="H46" s="627"/>
      <c r="I46" s="627"/>
      <c r="J46" s="627"/>
      <c r="K46" s="627"/>
      <c r="L46" s="627"/>
      <c r="M46" s="627"/>
      <c r="N46" s="627"/>
      <c r="O46" s="627"/>
      <c r="P46" s="627"/>
      <c r="Q46" s="627"/>
      <c r="R46" s="627"/>
      <c r="S46" s="627"/>
      <c r="T46" s="627"/>
    </row>
    <row r="47" spans="2:20" s="50" customFormat="1" ht="9.75" hidden="1" customHeight="1" x14ac:dyDescent="0.15">
      <c r="B47" s="627"/>
      <c r="C47" s="627"/>
      <c r="D47" s="627"/>
      <c r="E47" s="627"/>
      <c r="F47" s="627"/>
      <c r="G47" s="627"/>
      <c r="H47" s="627"/>
      <c r="I47" s="627"/>
      <c r="J47" s="627"/>
      <c r="K47" s="627"/>
      <c r="L47" s="627"/>
      <c r="M47" s="627"/>
      <c r="N47" s="627"/>
      <c r="O47" s="627"/>
      <c r="P47" s="627"/>
      <c r="Q47" s="627"/>
      <c r="R47" s="627"/>
      <c r="S47" s="627"/>
      <c r="T47" s="627"/>
    </row>
    <row r="48" spans="2:20" s="50" customFormat="1" ht="7.5" customHeight="1" x14ac:dyDescent="0.15">
      <c r="B48" s="651" t="s">
        <v>83</v>
      </c>
      <c r="C48" s="651"/>
      <c r="D48" s="651"/>
      <c r="E48" s="651"/>
      <c r="F48" s="651"/>
      <c r="G48" s="651"/>
      <c r="H48" s="651"/>
      <c r="I48" s="651"/>
      <c r="J48" s="651"/>
      <c r="K48" s="651"/>
      <c r="L48" s="651"/>
      <c r="M48" s="651"/>
      <c r="N48" s="651"/>
      <c r="O48" s="651"/>
      <c r="P48" s="651"/>
      <c r="Q48" s="651"/>
      <c r="R48" s="651"/>
      <c r="S48" s="651"/>
      <c r="T48" s="651"/>
    </row>
    <row r="49" spans="2:20" s="50" customFormat="1" ht="9.75" customHeight="1" x14ac:dyDescent="0.15">
      <c r="B49" s="651"/>
      <c r="C49" s="651"/>
      <c r="D49" s="651"/>
      <c r="E49" s="651"/>
      <c r="F49" s="651"/>
      <c r="G49" s="651"/>
      <c r="H49" s="651"/>
      <c r="I49" s="651"/>
      <c r="J49" s="651"/>
      <c r="K49" s="651"/>
      <c r="L49" s="651"/>
      <c r="M49" s="651"/>
      <c r="N49" s="651"/>
      <c r="O49" s="651"/>
      <c r="P49" s="651"/>
      <c r="Q49" s="651"/>
      <c r="R49" s="651"/>
      <c r="S49" s="651"/>
      <c r="T49" s="651"/>
    </row>
    <row r="50" spans="2:20" s="50" customFormat="1" ht="26.25" hidden="1" customHeight="1" x14ac:dyDescent="0.15">
      <c r="B50" s="651"/>
      <c r="C50" s="651"/>
      <c r="D50" s="651"/>
      <c r="E50" s="651"/>
      <c r="F50" s="651"/>
      <c r="G50" s="651"/>
      <c r="H50" s="651"/>
      <c r="I50" s="651"/>
      <c r="J50" s="651"/>
      <c r="K50" s="651"/>
      <c r="L50" s="651"/>
      <c r="M50" s="651"/>
      <c r="N50" s="651"/>
      <c r="O50" s="651"/>
      <c r="P50" s="651"/>
      <c r="Q50" s="651"/>
      <c r="R50" s="651"/>
      <c r="S50" s="651"/>
      <c r="T50" s="651"/>
    </row>
    <row r="51" spans="2:20" s="50" customFormat="1" ht="9.75" customHeight="1" x14ac:dyDescent="0.15">
      <c r="B51" s="648" t="s">
        <v>107</v>
      </c>
      <c r="C51" s="648"/>
      <c r="D51" s="648"/>
      <c r="E51" s="648"/>
      <c r="F51" s="648"/>
      <c r="G51" s="648"/>
      <c r="H51" s="648"/>
      <c r="I51" s="648"/>
      <c r="J51" s="6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</row>
    <row r="52" spans="2:20" s="50" customFormat="1" ht="9.75" customHeight="1" x14ac:dyDescent="0.15">
      <c r="B52" s="648" t="s">
        <v>108</v>
      </c>
      <c r="C52" s="648"/>
      <c r="D52" s="648"/>
      <c r="E52" s="648"/>
      <c r="F52" s="648"/>
      <c r="G52" s="648"/>
      <c r="H52" s="648"/>
      <c r="I52" s="648"/>
      <c r="J52" s="648"/>
      <c r="K52" s="648"/>
      <c r="L52" s="648"/>
      <c r="M52" s="648"/>
      <c r="N52" s="648"/>
      <c r="O52" s="648"/>
      <c r="P52" s="648"/>
      <c r="Q52" s="648"/>
      <c r="R52" s="648"/>
      <c r="S52" s="648"/>
      <c r="T52" s="648"/>
    </row>
  </sheetData>
  <mergeCells count="44">
    <mergeCell ref="B4:T4"/>
    <mergeCell ref="B6:D7"/>
    <mergeCell ref="E6:E7"/>
    <mergeCell ref="I6:I7"/>
    <mergeCell ref="J6:J7"/>
    <mergeCell ref="K6:K7"/>
    <mergeCell ref="L6:L7"/>
    <mergeCell ref="M6:M7"/>
    <mergeCell ref="B1:T1"/>
    <mergeCell ref="D2:G2"/>
    <mergeCell ref="H2:K2"/>
    <mergeCell ref="L2:S2"/>
    <mergeCell ref="D3:G3"/>
    <mergeCell ref="H3:K3"/>
    <mergeCell ref="L3:S3"/>
    <mergeCell ref="M8:M9"/>
    <mergeCell ref="B9:D9"/>
    <mergeCell ref="B11:B16"/>
    <mergeCell ref="C11:C16"/>
    <mergeCell ref="B8:D8"/>
    <mergeCell ref="E8:E9"/>
    <mergeCell ref="I8:I9"/>
    <mergeCell ref="J8:J9"/>
    <mergeCell ref="K8:K9"/>
    <mergeCell ref="B29:B33"/>
    <mergeCell ref="C29:C33"/>
    <mergeCell ref="B34:B37"/>
    <mergeCell ref="C34:C37"/>
    <mergeCell ref="B38:C38"/>
    <mergeCell ref="B50:T50"/>
    <mergeCell ref="B51:T51"/>
    <mergeCell ref="B52:T52"/>
    <mergeCell ref="E38:T38"/>
    <mergeCell ref="K40:T40"/>
    <mergeCell ref="C43:T43"/>
    <mergeCell ref="B46:T47"/>
    <mergeCell ref="B48:T49"/>
    <mergeCell ref="B22:B23"/>
    <mergeCell ref="C22:C23"/>
    <mergeCell ref="B25:B28"/>
    <mergeCell ref="C25:C28"/>
    <mergeCell ref="L8:L9"/>
    <mergeCell ref="B17:C18"/>
    <mergeCell ref="B19:C21"/>
  </mergeCells>
  <pageMargins left="0.19685039370078741" right="0.19685039370078741" top="0" bottom="0" header="0.31496062992125984" footer="0.31496062992125984"/>
  <pageSetup paperSize="9" scale="75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0C8E2-782E-42FD-A262-4EB0023454D1}">
  <sheetPr>
    <tabColor theme="8"/>
    <pageSetUpPr fitToPage="1"/>
  </sheetPr>
  <dimension ref="A1:T53"/>
  <sheetViews>
    <sheetView zoomScale="85" zoomScaleNormal="85" workbookViewId="0"/>
  </sheetViews>
  <sheetFormatPr defaultRowHeight="15" x14ac:dyDescent="0.25"/>
  <cols>
    <col min="1" max="1" width="9.140625" style="335"/>
    <col min="2" max="3" width="2.7109375" style="335" customWidth="1"/>
    <col min="4" max="4" width="26.7109375" style="335" customWidth="1"/>
    <col min="5" max="20" width="5.7109375" style="335" customWidth="1"/>
    <col min="21" max="16384" width="9.140625" style="335"/>
  </cols>
  <sheetData>
    <row r="1" spans="1:20" ht="21" customHeight="1" x14ac:dyDescent="0.25">
      <c r="A1" s="335">
        <v>27</v>
      </c>
      <c r="B1" s="643" t="s">
        <v>387</v>
      </c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</row>
    <row r="2" spans="1:20" s="9" customFormat="1" ht="11.25" customHeight="1" x14ac:dyDescent="0.2">
      <c r="A2" s="9">
        <v>29</v>
      </c>
      <c r="B2" s="51"/>
      <c r="C2" s="52"/>
      <c r="D2" s="676" t="s">
        <v>39</v>
      </c>
      <c r="E2" s="676"/>
      <c r="F2" s="676"/>
      <c r="G2" s="676"/>
      <c r="H2" s="676" t="s">
        <v>40</v>
      </c>
      <c r="I2" s="676"/>
      <c r="J2" s="676"/>
      <c r="K2" s="676"/>
      <c r="L2" s="676" t="s">
        <v>41</v>
      </c>
      <c r="M2" s="676"/>
      <c r="N2" s="676"/>
      <c r="O2" s="676"/>
      <c r="P2" s="676"/>
      <c r="Q2" s="676"/>
      <c r="R2" s="676"/>
      <c r="S2" s="676"/>
      <c r="T2" s="51"/>
    </row>
    <row r="3" spans="1:20" s="9" customFormat="1" ht="24" customHeight="1" x14ac:dyDescent="0.2">
      <c r="D3" s="670" t="s">
        <v>417</v>
      </c>
      <c r="E3" s="671"/>
      <c r="F3" s="671"/>
      <c r="G3" s="672"/>
      <c r="H3" s="683" t="s">
        <v>90</v>
      </c>
      <c r="I3" s="683"/>
      <c r="J3" s="683"/>
      <c r="K3" s="683"/>
      <c r="L3" s="670" t="s">
        <v>43</v>
      </c>
      <c r="M3" s="671"/>
      <c r="N3" s="671"/>
      <c r="O3" s="671"/>
      <c r="P3" s="671"/>
      <c r="Q3" s="671"/>
      <c r="R3" s="671"/>
      <c r="S3" s="672"/>
      <c r="T3" s="51"/>
    </row>
    <row r="4" spans="1:20" ht="11.25" customHeight="1" x14ac:dyDescent="0.25">
      <c r="B4" s="663" t="s">
        <v>1</v>
      </c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3"/>
      <c r="P4" s="663"/>
      <c r="Q4" s="663"/>
      <c r="R4" s="663"/>
      <c r="S4" s="663"/>
      <c r="T4" s="663"/>
    </row>
    <row r="5" spans="1:20" ht="12" hidden="1" customHeight="1" x14ac:dyDescent="0.25">
      <c r="D5" s="7"/>
      <c r="H5" s="417"/>
    </row>
    <row r="6" spans="1:20" s="336" customFormat="1" ht="10.5" customHeight="1" x14ac:dyDescent="0.2">
      <c r="B6" s="664" t="s">
        <v>3</v>
      </c>
      <c r="C6" s="664"/>
      <c r="D6" s="664"/>
      <c r="E6" s="682">
        <v>100</v>
      </c>
      <c r="F6" s="388">
        <v>105</v>
      </c>
      <c r="G6" s="388">
        <v>115</v>
      </c>
      <c r="H6" s="388">
        <v>80</v>
      </c>
      <c r="I6" s="666">
        <v>150</v>
      </c>
      <c r="J6" s="666">
        <v>160</v>
      </c>
      <c r="K6" s="666">
        <v>180</v>
      </c>
      <c r="L6" s="666">
        <v>200</v>
      </c>
      <c r="M6" s="666">
        <v>230</v>
      </c>
      <c r="N6" s="55" t="s">
        <v>2</v>
      </c>
      <c r="O6" s="55" t="s">
        <v>2</v>
      </c>
      <c r="P6" s="55" t="s">
        <v>2</v>
      </c>
      <c r="Q6" s="55" t="s">
        <v>2</v>
      </c>
      <c r="R6" s="55" t="s">
        <v>2</v>
      </c>
      <c r="S6" s="55" t="s">
        <v>2</v>
      </c>
      <c r="T6" s="55" t="s">
        <v>2</v>
      </c>
    </row>
    <row r="7" spans="1:20" s="336" customFormat="1" ht="10.5" customHeight="1" x14ac:dyDescent="0.2">
      <c r="B7" s="664"/>
      <c r="C7" s="664"/>
      <c r="D7" s="664"/>
      <c r="E7" s="682"/>
      <c r="F7" s="385" t="s">
        <v>91</v>
      </c>
      <c r="G7" s="385" t="s">
        <v>92</v>
      </c>
      <c r="H7" s="385" t="s">
        <v>49</v>
      </c>
      <c r="I7" s="666"/>
      <c r="J7" s="666"/>
      <c r="K7" s="666"/>
      <c r="L7" s="666"/>
      <c r="M7" s="666"/>
      <c r="N7" s="339">
        <v>250</v>
      </c>
      <c r="O7" s="339">
        <v>280</v>
      </c>
      <c r="P7" s="339">
        <v>300</v>
      </c>
      <c r="Q7" s="339">
        <v>350</v>
      </c>
      <c r="R7" s="339">
        <v>400</v>
      </c>
      <c r="S7" s="339">
        <v>450</v>
      </c>
      <c r="T7" s="339">
        <v>500</v>
      </c>
    </row>
    <row r="8" spans="1:20" s="336" customFormat="1" ht="12" customHeight="1" x14ac:dyDescent="0.2">
      <c r="B8" s="661" t="s">
        <v>46</v>
      </c>
      <c r="C8" s="661"/>
      <c r="D8" s="661"/>
      <c r="E8" s="681" t="s">
        <v>93</v>
      </c>
      <c r="F8" s="339">
        <v>110</v>
      </c>
      <c r="G8" s="339">
        <v>120</v>
      </c>
      <c r="H8" s="339">
        <v>130</v>
      </c>
      <c r="I8" s="659" t="s">
        <v>94</v>
      </c>
      <c r="J8" s="659" t="s">
        <v>53</v>
      </c>
      <c r="K8" s="659" t="s">
        <v>95</v>
      </c>
      <c r="L8" s="659" t="s">
        <v>96</v>
      </c>
      <c r="M8" s="659" t="s">
        <v>97</v>
      </c>
      <c r="N8" s="338" t="s">
        <v>98</v>
      </c>
      <c r="O8" s="338" t="s">
        <v>99</v>
      </c>
      <c r="P8" s="338" t="s">
        <v>100</v>
      </c>
      <c r="Q8" s="338" t="s">
        <v>101</v>
      </c>
      <c r="R8" s="338" t="s">
        <v>102</v>
      </c>
      <c r="S8" s="338" t="s">
        <v>103</v>
      </c>
      <c r="T8" s="338" t="s">
        <v>104</v>
      </c>
    </row>
    <row r="9" spans="1:20" s="336" customFormat="1" ht="10.5" customHeight="1" x14ac:dyDescent="0.25">
      <c r="B9" s="660"/>
      <c r="C9" s="660"/>
      <c r="D9" s="660"/>
      <c r="E9" s="681"/>
      <c r="F9" s="385" t="s">
        <v>50</v>
      </c>
      <c r="G9" s="385" t="s">
        <v>51</v>
      </c>
      <c r="H9" s="385" t="s">
        <v>105</v>
      </c>
      <c r="I9" s="659"/>
      <c r="J9" s="659"/>
      <c r="K9" s="659"/>
      <c r="L9" s="659"/>
      <c r="M9" s="659"/>
      <c r="N9" s="385"/>
      <c r="O9" s="385"/>
      <c r="P9" s="385"/>
      <c r="Q9" s="385"/>
      <c r="R9" s="385"/>
      <c r="S9" s="385"/>
      <c r="T9" s="385"/>
    </row>
    <row r="10" spans="1:20" s="232" customFormat="1" ht="3" customHeight="1" x14ac:dyDescent="0.25">
      <c r="D10" s="239"/>
      <c r="E10" s="238"/>
      <c r="F10" s="238"/>
      <c r="G10" s="238"/>
      <c r="H10" s="231"/>
      <c r="I10" s="238"/>
      <c r="J10" s="238"/>
      <c r="K10" s="238"/>
      <c r="L10" s="238"/>
      <c r="M10" s="238"/>
      <c r="N10" s="238"/>
      <c r="O10" s="238"/>
      <c r="P10" s="238"/>
      <c r="Q10" s="238"/>
    </row>
    <row r="11" spans="1:20" ht="24.95" customHeight="1" x14ac:dyDescent="0.25">
      <c r="B11" s="636" t="s">
        <v>4</v>
      </c>
      <c r="C11" s="637" t="s">
        <v>948</v>
      </c>
      <c r="D11" s="241">
        <v>1000</v>
      </c>
      <c r="E11" s="210">
        <v>3177.374572306243</v>
      </c>
      <c r="F11" s="213">
        <v>3347.5910672512205</v>
      </c>
      <c r="G11" s="210">
        <v>3517.8075621961966</v>
      </c>
      <c r="H11" s="213">
        <v>3685.7545038752414</v>
      </c>
      <c r="I11" s="210">
        <v>4023.9179404992624</v>
      </c>
      <c r="J11" s="213">
        <v>4194.1344354442399</v>
      </c>
      <c r="K11" s="210">
        <v>4532.2978720682613</v>
      </c>
      <c r="L11" s="213">
        <v>4872.7308619582163</v>
      </c>
      <c r="M11" s="210">
        <v>5771.4739552676974</v>
      </c>
      <c r="N11" s="213">
        <v>6134.6024778169813</v>
      </c>
      <c r="O11" s="210">
        <v>6670.2170485771767</v>
      </c>
      <c r="P11" s="213">
        <v>7090.084402774788</v>
      </c>
      <c r="Q11" s="210">
        <v>9400.4896274946132</v>
      </c>
      <c r="R11" s="213">
        <v>10526.188047397394</v>
      </c>
      <c r="S11" s="210">
        <v>11583.799869322189</v>
      </c>
      <c r="T11" s="213">
        <v>12641.411691246978</v>
      </c>
    </row>
    <row r="12" spans="1:20" ht="24.95" customHeight="1" x14ac:dyDescent="0.25">
      <c r="B12" s="636"/>
      <c r="C12" s="637"/>
      <c r="D12" s="176">
        <v>750</v>
      </c>
      <c r="E12" s="210">
        <v>2700.7683864603059</v>
      </c>
      <c r="F12" s="213">
        <v>2845.4524071635369</v>
      </c>
      <c r="G12" s="210">
        <v>2990.1364278667679</v>
      </c>
      <c r="H12" s="213">
        <v>3132.8913282939552</v>
      </c>
      <c r="I12" s="210">
        <v>3420.3302494243735</v>
      </c>
      <c r="J12" s="213">
        <v>3565.014270127604</v>
      </c>
      <c r="K12" s="210">
        <v>3852.4531912580223</v>
      </c>
      <c r="L12" s="213">
        <v>4141.8212326644834</v>
      </c>
      <c r="M12" s="210">
        <v>4905.7528619775421</v>
      </c>
      <c r="N12" s="213">
        <v>5214.4121061444348</v>
      </c>
      <c r="O12" s="210">
        <v>5669.6844912905999</v>
      </c>
      <c r="P12" s="213">
        <v>6026.5717423585702</v>
      </c>
      <c r="Q12" s="210">
        <v>7990.4161833704193</v>
      </c>
      <c r="R12" s="213">
        <v>8947.2598402877848</v>
      </c>
      <c r="S12" s="210">
        <v>9846.2298889238609</v>
      </c>
      <c r="T12" s="213">
        <v>10745.199937559933</v>
      </c>
    </row>
    <row r="13" spans="1:20" ht="24.95" customHeight="1" x14ac:dyDescent="0.25">
      <c r="B13" s="636"/>
      <c r="C13" s="637"/>
      <c r="D13" s="176">
        <v>500</v>
      </c>
      <c r="E13" s="210">
        <v>2383.0309292296815</v>
      </c>
      <c r="F13" s="213">
        <v>2510.693300438415</v>
      </c>
      <c r="G13" s="210">
        <v>2638.3556716471476</v>
      </c>
      <c r="H13" s="213">
        <v>2764.3158779064311</v>
      </c>
      <c r="I13" s="210">
        <v>3017.938455374448</v>
      </c>
      <c r="J13" s="213">
        <v>3145.6008265831802</v>
      </c>
      <c r="K13" s="210">
        <v>3399.2234040511967</v>
      </c>
      <c r="L13" s="213">
        <v>3654.5481464686618</v>
      </c>
      <c r="M13" s="210">
        <v>4328.6054664507719</v>
      </c>
      <c r="N13" s="213">
        <v>4600.9518583627369</v>
      </c>
      <c r="O13" s="210">
        <v>5002.662786432883</v>
      </c>
      <c r="P13" s="213">
        <v>5317.5633020810901</v>
      </c>
      <c r="Q13" s="210">
        <v>7050.3672206209585</v>
      </c>
      <c r="R13" s="213">
        <v>7894.6410355480457</v>
      </c>
      <c r="S13" s="210">
        <v>8687.8499019916399</v>
      </c>
      <c r="T13" s="213">
        <v>9481.0587684352358</v>
      </c>
    </row>
    <row r="14" spans="1:20" ht="24.95" customHeight="1" x14ac:dyDescent="0.25">
      <c r="B14" s="636"/>
      <c r="C14" s="637"/>
      <c r="D14" s="176">
        <v>350</v>
      </c>
      <c r="E14" s="210">
        <v>1906.4247433837454</v>
      </c>
      <c r="F14" s="213">
        <v>2008.5546403507319</v>
      </c>
      <c r="G14" s="210">
        <v>2110.6845373177184</v>
      </c>
      <c r="H14" s="213">
        <v>2211.4527023251449</v>
      </c>
      <c r="I14" s="210">
        <v>2414.3507642995573</v>
      </c>
      <c r="J14" s="213">
        <v>2516.4806612665443</v>
      </c>
      <c r="K14" s="210">
        <v>2719.3787232409572</v>
      </c>
      <c r="L14" s="213">
        <v>2923.6385171749293</v>
      </c>
      <c r="M14" s="210">
        <v>3462.884373160618</v>
      </c>
      <c r="N14" s="213">
        <v>3680.761486690189</v>
      </c>
      <c r="O14" s="210">
        <v>4002.1302291463057</v>
      </c>
      <c r="P14" s="213">
        <v>4254.0506416648723</v>
      </c>
      <c r="Q14" s="210">
        <v>5640.2937764967674</v>
      </c>
      <c r="R14" s="213">
        <v>6315.7128284384362</v>
      </c>
      <c r="S14" s="210">
        <v>6950.279921593311</v>
      </c>
      <c r="T14" s="213">
        <v>7584.8470147481876</v>
      </c>
    </row>
    <row r="15" spans="1:20" ht="24.95" customHeight="1" x14ac:dyDescent="0.25">
      <c r="B15" s="636"/>
      <c r="C15" s="637"/>
      <c r="D15" s="176">
        <v>250</v>
      </c>
      <c r="E15" s="210">
        <v>1588.6872861531215</v>
      </c>
      <c r="F15" s="213">
        <v>1673.7955336256102</v>
      </c>
      <c r="G15" s="210">
        <v>1758.9037810980983</v>
      </c>
      <c r="H15" s="213">
        <v>1842.8772519376207</v>
      </c>
      <c r="I15" s="210">
        <v>2011.9589702496312</v>
      </c>
      <c r="J15" s="213">
        <v>2097.0672177221199</v>
      </c>
      <c r="K15" s="210">
        <v>2266.1489360341307</v>
      </c>
      <c r="L15" s="213">
        <v>2436.3654309791082</v>
      </c>
      <c r="M15" s="210">
        <v>2885.7369776338487</v>
      </c>
      <c r="N15" s="213">
        <v>3067.3012389084906</v>
      </c>
      <c r="O15" s="210">
        <v>3335.1085242885883</v>
      </c>
      <c r="P15" s="213">
        <v>3545.042201387394</v>
      </c>
      <c r="Q15" s="210">
        <v>4700.2448137473066</v>
      </c>
      <c r="R15" s="213">
        <v>5263.0940236986971</v>
      </c>
      <c r="S15" s="210">
        <v>5791.8999346610944</v>
      </c>
      <c r="T15" s="213">
        <v>6320.705845623489</v>
      </c>
    </row>
    <row r="16" spans="1:20" ht="24.95" customHeight="1" x14ac:dyDescent="0.25">
      <c r="B16" s="636"/>
      <c r="C16" s="637"/>
      <c r="D16" s="176">
        <v>150</v>
      </c>
      <c r="E16" s="210">
        <v>1270.9498289224971</v>
      </c>
      <c r="F16" s="213">
        <v>1339.0364269004881</v>
      </c>
      <c r="G16" s="210">
        <v>1407.1230248784789</v>
      </c>
      <c r="H16" s="213">
        <v>1474.3018015500963</v>
      </c>
      <c r="I16" s="210">
        <v>1609.5671761997057</v>
      </c>
      <c r="J16" s="213">
        <v>1677.6537741776963</v>
      </c>
      <c r="K16" s="210">
        <v>1812.9191488273054</v>
      </c>
      <c r="L16" s="213">
        <v>1949.0923447832865</v>
      </c>
      <c r="M16" s="210">
        <v>2308.5895821070785</v>
      </c>
      <c r="N16" s="213">
        <v>2453.8409911267931</v>
      </c>
      <c r="O16" s="210">
        <v>2668.0868194308714</v>
      </c>
      <c r="P16" s="213">
        <v>2836.0337611099153</v>
      </c>
      <c r="Q16" s="210">
        <v>3760.1958509978449</v>
      </c>
      <c r="R16" s="213">
        <v>4210.4752189589581</v>
      </c>
      <c r="S16" s="210">
        <v>4633.5199477288743</v>
      </c>
      <c r="T16" s="213">
        <v>5056.5646764987923</v>
      </c>
    </row>
    <row r="17" spans="2:20" ht="24.95" customHeight="1" x14ac:dyDescent="0.25">
      <c r="B17" s="657" t="s">
        <v>6</v>
      </c>
      <c r="C17" s="658"/>
      <c r="D17" s="176" t="s">
        <v>949</v>
      </c>
      <c r="E17" s="210">
        <v>3453.6680133763512</v>
      </c>
      <c r="F17" s="213">
        <v>3638.6859426643705</v>
      </c>
      <c r="G17" s="210">
        <v>3823.7038719523885</v>
      </c>
      <c r="H17" s="213">
        <v>4006.2548955165671</v>
      </c>
      <c r="I17" s="210">
        <v>4373.8238483687637</v>
      </c>
      <c r="J17" s="213">
        <v>4558.8417776567831</v>
      </c>
      <c r="K17" s="210">
        <v>4926.410730508981</v>
      </c>
      <c r="L17" s="213">
        <v>5296.4465890850179</v>
      </c>
      <c r="M17" s="210">
        <v>6273.3412557257579</v>
      </c>
      <c r="N17" s="213">
        <v>6668.0461715401971</v>
      </c>
      <c r="O17" s="210">
        <v>7250.2359223664962</v>
      </c>
      <c r="P17" s="213">
        <v>7706.6134812769433</v>
      </c>
      <c r="Q17" s="210">
        <v>10217.923508146319</v>
      </c>
      <c r="R17" s="213">
        <v>11441.508747171083</v>
      </c>
      <c r="S17" s="210">
        <v>12591.086814480641</v>
      </c>
      <c r="T17" s="213">
        <v>13740.664881790201</v>
      </c>
    </row>
    <row r="18" spans="2:20" ht="24.95" customHeight="1" x14ac:dyDescent="0.25">
      <c r="B18" s="653"/>
      <c r="C18" s="655"/>
      <c r="D18" s="176" t="s">
        <v>950</v>
      </c>
      <c r="E18" s="210">
        <v>2859.6371150756181</v>
      </c>
      <c r="F18" s="213">
        <v>3012.8319605260986</v>
      </c>
      <c r="G18" s="210">
        <v>3166.0268059765772</v>
      </c>
      <c r="H18" s="213">
        <v>3317.1790534877168</v>
      </c>
      <c r="I18" s="210">
        <v>3621.5261464493369</v>
      </c>
      <c r="J18" s="213">
        <v>3774.720991899816</v>
      </c>
      <c r="K18" s="210">
        <v>4079.0680848614365</v>
      </c>
      <c r="L18" s="213">
        <v>4385.4577757623947</v>
      </c>
      <c r="M18" s="210">
        <v>5194.3265597409263</v>
      </c>
      <c r="N18" s="213">
        <v>5521.1422300352833</v>
      </c>
      <c r="O18" s="210">
        <v>6003.1953437194588</v>
      </c>
      <c r="P18" s="213">
        <v>6381.0759624973089</v>
      </c>
      <c r="Q18" s="210">
        <v>8460.4406647451524</v>
      </c>
      <c r="R18" s="213">
        <v>9473.569242657657</v>
      </c>
      <c r="S18" s="210">
        <v>10425.41988238997</v>
      </c>
      <c r="T18" s="213">
        <v>11377.270522122282</v>
      </c>
    </row>
    <row r="19" spans="2:20" ht="24.95" customHeight="1" x14ac:dyDescent="0.25">
      <c r="B19" s="657" t="s">
        <v>9</v>
      </c>
      <c r="C19" s="658"/>
      <c r="D19" s="247" t="s">
        <v>951</v>
      </c>
      <c r="E19" s="210">
        <v>3729.9614544464589</v>
      </c>
      <c r="F19" s="213">
        <v>3929.7808180775201</v>
      </c>
      <c r="G19" s="210">
        <v>4129.6001817085798</v>
      </c>
      <c r="H19" s="213">
        <v>4326.7552871578928</v>
      </c>
      <c r="I19" s="210">
        <v>4723.7297562382664</v>
      </c>
      <c r="J19" s="213">
        <v>4923.5491198693262</v>
      </c>
      <c r="K19" s="210">
        <v>5320.5235889496998</v>
      </c>
      <c r="L19" s="213">
        <v>5720.1623162118194</v>
      </c>
      <c r="M19" s="210">
        <v>6775.2085561838194</v>
      </c>
      <c r="N19" s="213">
        <v>7201.4898652634138</v>
      </c>
      <c r="O19" s="210">
        <v>7830.2547961558175</v>
      </c>
      <c r="P19" s="213">
        <v>8323.1425597791003</v>
      </c>
      <c r="Q19" s="210">
        <v>11035.357388798026</v>
      </c>
      <c r="R19" s="213">
        <v>12356.82944694477</v>
      </c>
      <c r="S19" s="210">
        <v>13598.373759639091</v>
      </c>
      <c r="T19" s="213">
        <v>14839.918072333414</v>
      </c>
    </row>
    <row r="20" spans="2:20" ht="24.95" customHeight="1" x14ac:dyDescent="0.25">
      <c r="B20" s="652"/>
      <c r="C20" s="654"/>
      <c r="D20" s="247" t="s">
        <v>952</v>
      </c>
      <c r="E20" s="210">
        <v>5525.8688214021613</v>
      </c>
      <c r="F20" s="213">
        <v>5821.8975082629922</v>
      </c>
      <c r="G20" s="210">
        <v>6117.9261951238223</v>
      </c>
      <c r="H20" s="213">
        <v>6410.0078328265081</v>
      </c>
      <c r="I20" s="210">
        <v>6998.118157390023</v>
      </c>
      <c r="J20" s="213">
        <v>7294.1468442508522</v>
      </c>
      <c r="K20" s="210">
        <v>7882.2571688143698</v>
      </c>
      <c r="L20" s="213">
        <v>8474.3145425360271</v>
      </c>
      <c r="M20" s="210">
        <v>10037.346009161212</v>
      </c>
      <c r="N20" s="213">
        <v>10668.873874464316</v>
      </c>
      <c r="O20" s="210">
        <v>11600.377475786398</v>
      </c>
      <c r="P20" s="213">
        <v>12330.58157004311</v>
      </c>
      <c r="Q20" s="210">
        <v>16348.677613034111</v>
      </c>
      <c r="R20" s="213">
        <v>18306.413995473733</v>
      </c>
      <c r="S20" s="210">
        <v>20145.738903169025</v>
      </c>
      <c r="T20" s="213">
        <v>21985.063810864314</v>
      </c>
    </row>
    <row r="21" spans="2:20" ht="24.95" customHeight="1" x14ac:dyDescent="0.25">
      <c r="B21" s="652"/>
      <c r="C21" s="654"/>
      <c r="D21" s="247" t="s">
        <v>953</v>
      </c>
      <c r="E21" s="210">
        <v>5525.8688214021613</v>
      </c>
      <c r="F21" s="213">
        <v>5821.8975082629922</v>
      </c>
      <c r="G21" s="210">
        <v>6117.9261951238223</v>
      </c>
      <c r="H21" s="213">
        <v>6410.0078328265081</v>
      </c>
      <c r="I21" s="210">
        <v>6998.118157390023</v>
      </c>
      <c r="J21" s="213">
        <v>7294.1468442508522</v>
      </c>
      <c r="K21" s="210">
        <v>7882.2571688143698</v>
      </c>
      <c r="L21" s="213">
        <v>8474.3145425360271</v>
      </c>
      <c r="M21" s="210">
        <v>10037.346009161212</v>
      </c>
      <c r="N21" s="213">
        <v>10668.873874464316</v>
      </c>
      <c r="O21" s="210">
        <v>11600.377475786398</v>
      </c>
      <c r="P21" s="213">
        <v>12330.58157004311</v>
      </c>
      <c r="Q21" s="210">
        <v>16348.677613034111</v>
      </c>
      <c r="R21" s="213">
        <v>18306.413995473733</v>
      </c>
      <c r="S21" s="210">
        <v>20145.738903169025</v>
      </c>
      <c r="T21" s="213">
        <v>21985.063810864314</v>
      </c>
    </row>
    <row r="22" spans="2:20" ht="24.95" customHeight="1" x14ac:dyDescent="0.25">
      <c r="B22" s="652"/>
      <c r="C22" s="654"/>
      <c r="D22" s="247" t="s">
        <v>954</v>
      </c>
      <c r="E22" s="210">
        <v>6827.487222283441</v>
      </c>
      <c r="F22" s="213">
        <v>7209.8378742328887</v>
      </c>
      <c r="G22" s="210">
        <v>7606.1610802021687</v>
      </c>
      <c r="H22" s="213">
        <v>7964.1781740916549</v>
      </c>
      <c r="I22" s="210">
        <v>8718.518473950422</v>
      </c>
      <c r="J22" s="213">
        <v>9098.5403668965664</v>
      </c>
      <c r="K22" s="210">
        <v>9852.8806667553345</v>
      </c>
      <c r="L22" s="213">
        <v>10639.705181185629</v>
      </c>
      <c r="M22" s="210">
        <v>12619.998949564046</v>
      </c>
      <c r="N22" s="213">
        <v>13428.926939279951</v>
      </c>
      <c r="O22" s="210">
        <v>14624.74468747717</v>
      </c>
      <c r="P22" s="213">
        <v>15548.31471999138</v>
      </c>
      <c r="Q22" s="210">
        <v>20657.000180623469</v>
      </c>
      <c r="R22" s="213">
        <v>23187.848100825653</v>
      </c>
      <c r="S22" s="210">
        <v>25549.920199025593</v>
      </c>
      <c r="T22" s="213">
        <v>27909.663538222223</v>
      </c>
    </row>
    <row r="23" spans="2:20" ht="24.95" customHeight="1" x14ac:dyDescent="0.25">
      <c r="B23" s="652"/>
      <c r="C23" s="654"/>
      <c r="D23" s="247" t="s">
        <v>955</v>
      </c>
      <c r="E23" s="210">
        <v>6827.487222283441</v>
      </c>
      <c r="F23" s="213">
        <v>7209.8378742328887</v>
      </c>
      <c r="G23" s="210">
        <v>7606.1610802021687</v>
      </c>
      <c r="H23" s="213">
        <v>7964.1781740916549</v>
      </c>
      <c r="I23" s="210">
        <v>8718.518473950422</v>
      </c>
      <c r="J23" s="213">
        <v>9098.5403668965664</v>
      </c>
      <c r="K23" s="210">
        <v>9852.8806667553345</v>
      </c>
      <c r="L23" s="213">
        <v>10639.705181185629</v>
      </c>
      <c r="M23" s="210">
        <v>12619.998949564046</v>
      </c>
      <c r="N23" s="213">
        <v>13428.926939279951</v>
      </c>
      <c r="O23" s="210">
        <v>14624.74468747717</v>
      </c>
      <c r="P23" s="213">
        <v>15548.31471999138</v>
      </c>
      <c r="Q23" s="210">
        <v>20657.000180623469</v>
      </c>
      <c r="R23" s="213">
        <v>23187.848100825653</v>
      </c>
      <c r="S23" s="210">
        <v>25549.920199025593</v>
      </c>
      <c r="T23" s="213">
        <v>27909.663538222223</v>
      </c>
    </row>
    <row r="24" spans="2:20" ht="24.95" customHeight="1" x14ac:dyDescent="0.25">
      <c r="B24" s="629"/>
      <c r="C24" s="630"/>
      <c r="D24" s="176" t="s">
        <v>956</v>
      </c>
      <c r="E24" s="210">
        <v>1820.8965737369322</v>
      </c>
      <c r="F24" s="213">
        <v>1939.2554211591557</v>
      </c>
      <c r="G24" s="210">
        <v>2075.1391668435399</v>
      </c>
      <c r="H24" s="213">
        <v>2167.7939530258923</v>
      </c>
      <c r="I24" s="210">
        <v>2396.3324848926286</v>
      </c>
      <c r="J24" s="213">
        <v>2511.7705159378252</v>
      </c>
      <c r="K24" s="210">
        <v>2740.3090478045624</v>
      </c>
      <c r="L24" s="213">
        <v>3004.774498230764</v>
      </c>
      <c r="M24" s="210">
        <v>3581.3989097440794</v>
      </c>
      <c r="N24" s="213">
        <v>3825.427416751445</v>
      </c>
      <c r="O24" s="210">
        <v>4188.691893216177</v>
      </c>
      <c r="P24" s="213">
        <v>4456.1088592906362</v>
      </c>
      <c r="Q24" s="210">
        <v>5960.9301220535408</v>
      </c>
      <c r="R24" s="213">
        <v>6746.4806167277911</v>
      </c>
      <c r="S24" s="210">
        <v>7464.8260210693688</v>
      </c>
      <c r="T24" s="213">
        <v>8180.2506090339193</v>
      </c>
    </row>
    <row r="25" spans="2:20" ht="24.95" customHeight="1" x14ac:dyDescent="0.25">
      <c r="B25" s="410" t="s">
        <v>64</v>
      </c>
      <c r="C25" s="411" t="s">
        <v>18</v>
      </c>
      <c r="D25" s="176" t="s">
        <v>957</v>
      </c>
      <c r="E25" s="210">
        <v>3783.685179098979</v>
      </c>
      <c r="F25" s="213">
        <v>3986.3825994078538</v>
      </c>
      <c r="G25" s="210">
        <v>4189.0800197167273</v>
      </c>
      <c r="H25" s="213">
        <v>4389.0748077548169</v>
      </c>
      <c r="I25" s="210">
        <v>4791.7670161017795</v>
      </c>
      <c r="J25" s="213">
        <v>4994.4644364106525</v>
      </c>
      <c r="K25" s="210">
        <v>5397.156644757616</v>
      </c>
      <c r="L25" s="213">
        <v>5802.5514853753648</v>
      </c>
      <c r="M25" s="210">
        <v>6872.7938646062175</v>
      </c>
      <c r="N25" s="213">
        <v>7305.2150279318157</v>
      </c>
      <c r="O25" s="210">
        <v>7943.0362438370748</v>
      </c>
      <c r="P25" s="213">
        <v>8443.0232139322961</v>
      </c>
      <c r="Q25" s="210">
        <v>11194.302865591411</v>
      </c>
      <c r="R25" s="213">
        <v>12534.808471900762</v>
      </c>
      <c r="S25" s="210">
        <v>13794.235110086569</v>
      </c>
      <c r="T25" s="213">
        <v>15053.661748272369</v>
      </c>
    </row>
    <row r="26" spans="2:20" ht="24.95" customHeight="1" x14ac:dyDescent="0.25">
      <c r="B26" s="652"/>
      <c r="C26" s="654"/>
      <c r="D26" s="176" t="s">
        <v>958</v>
      </c>
      <c r="E26" s="210">
        <v>1227.9708492004802</v>
      </c>
      <c r="F26" s="213">
        <v>1293.7550018362203</v>
      </c>
      <c r="G26" s="210">
        <v>1359.5391544719603</v>
      </c>
      <c r="H26" s="213">
        <v>1424.4461850725572</v>
      </c>
      <c r="I26" s="210">
        <v>1555.1373683088943</v>
      </c>
      <c r="J26" s="213">
        <v>1620.9215209446343</v>
      </c>
      <c r="K26" s="210">
        <v>1751.6127041809714</v>
      </c>
      <c r="L26" s="213">
        <v>1883.181009452451</v>
      </c>
      <c r="M26" s="210">
        <v>2230.5213353691584</v>
      </c>
      <c r="N26" s="213">
        <v>2370.8608609920707</v>
      </c>
      <c r="O26" s="210">
        <v>2577.8616612858659</v>
      </c>
      <c r="P26" s="213">
        <v>2740.1292377873579</v>
      </c>
      <c r="Q26" s="210">
        <v>3633.0394695631353</v>
      </c>
      <c r="R26" s="213">
        <v>4068.0919989941626</v>
      </c>
      <c r="S26" s="210">
        <v>4476.8308673708934</v>
      </c>
      <c r="T26" s="213">
        <v>4885.5697357476256</v>
      </c>
    </row>
    <row r="27" spans="2:20" ht="24.95" customHeight="1" x14ac:dyDescent="0.25">
      <c r="B27" s="652"/>
      <c r="C27" s="654"/>
      <c r="D27" s="176" t="s">
        <v>1129</v>
      </c>
      <c r="E27" s="210">
        <v>1381.4672053505403</v>
      </c>
      <c r="F27" s="213">
        <v>1455.4743770657481</v>
      </c>
      <c r="G27" s="210">
        <v>1529.4815487809556</v>
      </c>
      <c r="H27" s="213">
        <v>1602.501958206627</v>
      </c>
      <c r="I27" s="210">
        <v>1749.5295393475058</v>
      </c>
      <c r="J27" s="213">
        <v>1823.536711062713</v>
      </c>
      <c r="K27" s="210">
        <v>1970.5642922035925</v>
      </c>
      <c r="L27" s="213">
        <v>2118.5786356340068</v>
      </c>
      <c r="M27" s="210">
        <v>2509.3365022903031</v>
      </c>
      <c r="N27" s="213">
        <v>2667.218468616079</v>
      </c>
      <c r="O27" s="210">
        <v>2900.0943689465994</v>
      </c>
      <c r="P27" s="213">
        <v>3082.6453925107776</v>
      </c>
      <c r="Q27" s="210">
        <v>4087.1694032585278</v>
      </c>
      <c r="R27" s="213">
        <v>4576.6034988684332</v>
      </c>
      <c r="S27" s="210">
        <v>5036.4347257922564</v>
      </c>
      <c r="T27" s="213">
        <v>5496.2659527160786</v>
      </c>
    </row>
    <row r="28" spans="2:20" ht="24.95" customHeight="1" x14ac:dyDescent="0.25">
      <c r="B28" s="653"/>
      <c r="C28" s="655"/>
      <c r="D28" s="176" t="s">
        <v>1128</v>
      </c>
      <c r="E28" s="210">
        <v>1534.9635615006005</v>
      </c>
      <c r="F28" s="213">
        <v>1617.1937522952753</v>
      </c>
      <c r="G28" s="210">
        <v>1699.4239430899504</v>
      </c>
      <c r="H28" s="213">
        <v>1780.5577313406964</v>
      </c>
      <c r="I28" s="210">
        <v>1943.9217103861174</v>
      </c>
      <c r="J28" s="213">
        <v>2026.1519011807923</v>
      </c>
      <c r="K28" s="210">
        <v>2189.5158802262135</v>
      </c>
      <c r="L28" s="213">
        <v>2353.9762618155632</v>
      </c>
      <c r="M28" s="210">
        <v>2788.1516692114478</v>
      </c>
      <c r="N28" s="213">
        <v>2963.5760762400878</v>
      </c>
      <c r="O28" s="210">
        <v>3222.3270766073324</v>
      </c>
      <c r="P28" s="213">
        <v>3425.1615472341969</v>
      </c>
      <c r="Q28" s="210">
        <v>4541.299336953919</v>
      </c>
      <c r="R28" s="213">
        <v>5085.1149987427034</v>
      </c>
      <c r="S28" s="210">
        <v>5596.0385842136175</v>
      </c>
      <c r="T28" s="213">
        <v>6106.9621696845325</v>
      </c>
    </row>
    <row r="29" spans="2:20" ht="24.95" customHeight="1" x14ac:dyDescent="0.25">
      <c r="B29" s="628"/>
      <c r="C29" s="628"/>
      <c r="D29" s="247" t="s">
        <v>959</v>
      </c>
      <c r="E29" s="210">
        <v>1105.1737642804326</v>
      </c>
      <c r="F29" s="213">
        <v>1164.3795016525985</v>
      </c>
      <c r="G29" s="210">
        <v>1223.5852390247642</v>
      </c>
      <c r="H29" s="213">
        <v>1282.0015665653016</v>
      </c>
      <c r="I29" s="210">
        <v>1399.6236314780047</v>
      </c>
      <c r="J29" s="213">
        <v>1458.8293688501708</v>
      </c>
      <c r="K29" s="210">
        <v>1576.4514337628743</v>
      </c>
      <c r="L29" s="213">
        <v>1694.8629085072062</v>
      </c>
      <c r="M29" s="210">
        <v>2007.4692018322426</v>
      </c>
      <c r="N29" s="213">
        <v>2133.7747748928632</v>
      </c>
      <c r="O29" s="210">
        <v>2320.0754951572794</v>
      </c>
      <c r="P29" s="213">
        <v>2466.1163140086219</v>
      </c>
      <c r="Q29" s="210">
        <v>3269.7355226068225</v>
      </c>
      <c r="R29" s="213">
        <v>3661.2827990947462</v>
      </c>
      <c r="S29" s="210">
        <v>4029.1477806338057</v>
      </c>
      <c r="T29" s="213">
        <v>4397.0127621728634</v>
      </c>
    </row>
    <row r="30" spans="2:20" ht="24.95" customHeight="1" x14ac:dyDescent="0.25">
      <c r="B30" s="628"/>
      <c r="C30" s="628"/>
      <c r="D30" s="247" t="s">
        <v>928</v>
      </c>
      <c r="E30" s="210">
        <v>1934.0540874907565</v>
      </c>
      <c r="F30" s="213">
        <v>2037.6641278920472</v>
      </c>
      <c r="G30" s="210">
        <v>2141.2741682933379</v>
      </c>
      <c r="H30" s="213">
        <v>2243.5027414892775</v>
      </c>
      <c r="I30" s="210">
        <v>2449.341355086508</v>
      </c>
      <c r="J30" s="213">
        <v>2552.9513954877984</v>
      </c>
      <c r="K30" s="210">
        <v>2758.7900090850285</v>
      </c>
      <c r="L30" s="213">
        <v>2966.0100898876103</v>
      </c>
      <c r="M30" s="210">
        <v>3513.0711032064241</v>
      </c>
      <c r="N30" s="213">
        <v>3734.1058560625106</v>
      </c>
      <c r="O30" s="210">
        <v>4060.1321165252384</v>
      </c>
      <c r="P30" s="213">
        <v>4315.7035495150885</v>
      </c>
      <c r="Q30" s="210">
        <v>5722.037164561938</v>
      </c>
      <c r="R30" s="213">
        <v>6407.2448984158073</v>
      </c>
      <c r="S30" s="210">
        <v>7051.0086161091576</v>
      </c>
      <c r="T30" s="213">
        <v>7694.7723338025098</v>
      </c>
    </row>
    <row r="31" spans="2:20" ht="24.95" customHeight="1" x14ac:dyDescent="0.25">
      <c r="B31" s="628"/>
      <c r="C31" s="628"/>
      <c r="D31" s="247" t="s">
        <v>929</v>
      </c>
      <c r="E31" s="210">
        <v>2695.2425176389047</v>
      </c>
      <c r="F31" s="213">
        <v>2866.3470986444645</v>
      </c>
      <c r="G31" s="210">
        <v>3059.9498598514469</v>
      </c>
      <c r="H31" s="213">
        <v>3197.80055169964</v>
      </c>
      <c r="I31" s="210">
        <v>3529.2540047548164</v>
      </c>
      <c r="J31" s="213">
        <v>3696.6088890601382</v>
      </c>
      <c r="K31" s="210">
        <v>4028.0623421153146</v>
      </c>
      <c r="L31" s="213">
        <v>4405.8936227786871</v>
      </c>
      <c r="M31" s="210">
        <v>5247.3058270661195</v>
      </c>
      <c r="N31" s="213">
        <v>5601.4548127806265</v>
      </c>
      <c r="O31" s="210">
        <v>6128.0898467060424</v>
      </c>
      <c r="P31" s="213">
        <v>6518.6503609044321</v>
      </c>
      <c r="Q31" s="210">
        <v>8710.5454346509705</v>
      </c>
      <c r="R31" s="213">
        <v>9845.7167725333002</v>
      </c>
      <c r="S31" s="210">
        <v>10886.948340451794</v>
      </c>
      <c r="T31" s="213">
        <v>11924.430211670049</v>
      </c>
    </row>
    <row r="32" spans="2:20" ht="24.95" customHeight="1" x14ac:dyDescent="0.25">
      <c r="B32" s="628"/>
      <c r="C32" s="628"/>
      <c r="D32" s="247" t="s">
        <v>930</v>
      </c>
      <c r="E32" s="210">
        <v>3696.8062415180461</v>
      </c>
      <c r="F32" s="213">
        <v>3956.7194285818546</v>
      </c>
      <c r="G32" s="210">
        <v>4268.7336645331698</v>
      </c>
      <c r="H32" s="213">
        <v>4453.4555651343271</v>
      </c>
      <c r="I32" s="210">
        <v>4950.191701686801</v>
      </c>
      <c r="J32" s="213">
        <v>5201.4213806026919</v>
      </c>
      <c r="K32" s="210">
        <v>5698.1575171551658</v>
      </c>
      <c r="L32" s="213">
        <v>6300.4772186879982</v>
      </c>
      <c r="M32" s="210">
        <v>7529.1936216183522</v>
      </c>
      <c r="N32" s="213">
        <v>8058.4929137255158</v>
      </c>
      <c r="O32" s="210">
        <v>8849.086860101841</v>
      </c>
      <c r="P32" s="213">
        <v>9417.264586416728</v>
      </c>
      <c r="Q32" s="210">
        <v>12642.793158452332</v>
      </c>
      <c r="R32" s="213">
        <v>14370.021870056322</v>
      </c>
      <c r="S32" s="210">
        <v>15934.237451428948</v>
      </c>
      <c r="T32" s="213">
        <v>17489.769524653657</v>
      </c>
    </row>
    <row r="33" spans="2:20" ht="24.95" customHeight="1" x14ac:dyDescent="0.25">
      <c r="B33" s="628"/>
      <c r="C33" s="628"/>
      <c r="D33" s="247" t="s">
        <v>960</v>
      </c>
      <c r="E33" s="210">
        <v>1504.2642902705882</v>
      </c>
      <c r="F33" s="213">
        <v>1584.8498772493699</v>
      </c>
      <c r="G33" s="210">
        <v>1665.4354642281514</v>
      </c>
      <c r="H33" s="213">
        <v>1744.9465767138825</v>
      </c>
      <c r="I33" s="210">
        <v>1905.0432761783952</v>
      </c>
      <c r="J33" s="213">
        <v>1985.6288631571765</v>
      </c>
      <c r="K33" s="210">
        <v>2145.7255626216888</v>
      </c>
      <c r="L33" s="213">
        <v>2306.8967365792523</v>
      </c>
      <c r="M33" s="210">
        <v>2732.3886358272184</v>
      </c>
      <c r="N33" s="213">
        <v>2904.304554715286</v>
      </c>
      <c r="O33" s="210">
        <v>3157.880535075185</v>
      </c>
      <c r="P33" s="213">
        <v>3356.6583162895122</v>
      </c>
      <c r="Q33" s="210">
        <v>4450.4733502148401</v>
      </c>
      <c r="R33" s="213">
        <v>4983.4126987678492</v>
      </c>
      <c r="S33" s="210">
        <v>5484.1178125293445</v>
      </c>
      <c r="T33" s="213">
        <v>5984.8229262908408</v>
      </c>
    </row>
    <row r="34" spans="2:20" ht="24.95" customHeight="1" x14ac:dyDescent="0.25">
      <c r="B34" s="628"/>
      <c r="C34" s="628"/>
      <c r="D34" s="247" t="s">
        <v>961</v>
      </c>
      <c r="E34" s="210">
        <v>2096.2997359413698</v>
      </c>
      <c r="F34" s="213">
        <v>2229.3810767234718</v>
      </c>
      <c r="G34" s="210">
        <v>2379.9610021066806</v>
      </c>
      <c r="H34" s="213">
        <v>2487.1782068774978</v>
      </c>
      <c r="I34" s="210">
        <v>2744.9753370315234</v>
      </c>
      <c r="J34" s="213">
        <v>2875.1402470467747</v>
      </c>
      <c r="K34" s="210">
        <v>3132.9373772008003</v>
      </c>
      <c r="L34" s="213">
        <v>3426.8061510500897</v>
      </c>
      <c r="M34" s="210">
        <v>4081.2378654958702</v>
      </c>
      <c r="N34" s="213">
        <v>4356.6870766071534</v>
      </c>
      <c r="O34" s="210">
        <v>4766.2921029935887</v>
      </c>
      <c r="P34" s="213">
        <v>5070.0613918145582</v>
      </c>
      <c r="Q34" s="210">
        <v>6774.8686713951993</v>
      </c>
      <c r="R34" s="213">
        <v>7657.7797119703446</v>
      </c>
      <c r="S34" s="210">
        <v>8467.6264870180621</v>
      </c>
      <c r="T34" s="213">
        <v>9274.5568312989271</v>
      </c>
    </row>
    <row r="35" spans="2:20" ht="24.95" customHeight="1" x14ac:dyDescent="0.25">
      <c r="B35" s="628"/>
      <c r="C35" s="628"/>
      <c r="D35" s="247" t="s">
        <v>962</v>
      </c>
      <c r="E35" s="210">
        <v>2875.2937434029245</v>
      </c>
      <c r="F35" s="213">
        <v>3077.4484444525538</v>
      </c>
      <c r="G35" s="210">
        <v>3320.1261835257983</v>
      </c>
      <c r="H35" s="213">
        <v>3463.7987728822541</v>
      </c>
      <c r="I35" s="210">
        <v>3850.1491013119562</v>
      </c>
      <c r="J35" s="213">
        <v>4045.5499626909823</v>
      </c>
      <c r="K35" s="210">
        <v>4431.9002911206844</v>
      </c>
      <c r="L35" s="213">
        <v>4900.3711700906661</v>
      </c>
      <c r="M35" s="210">
        <v>5856.0394834809404</v>
      </c>
      <c r="N35" s="213">
        <v>6267.7167106754014</v>
      </c>
      <c r="O35" s="210">
        <v>6882.623113412541</v>
      </c>
      <c r="P35" s="213">
        <v>7324.5391227685659</v>
      </c>
      <c r="Q35" s="210">
        <v>9833.2835676851464</v>
      </c>
      <c r="R35" s="213">
        <v>11176.683676710471</v>
      </c>
      <c r="S35" s="210">
        <v>12393.295795555847</v>
      </c>
      <c r="T35" s="213">
        <v>13603.154074730621</v>
      </c>
    </row>
    <row r="36" spans="2:20" ht="24.95" customHeight="1" x14ac:dyDescent="0.25">
      <c r="B36" s="652"/>
      <c r="C36" s="654"/>
      <c r="D36" s="246" t="s">
        <v>963</v>
      </c>
      <c r="E36" s="210">
        <v>3069.9271230012009</v>
      </c>
      <c r="F36" s="213">
        <v>3234.3875045905506</v>
      </c>
      <c r="G36" s="210">
        <v>3398.8478861799008</v>
      </c>
      <c r="H36" s="213">
        <v>3561.1154626813927</v>
      </c>
      <c r="I36" s="210">
        <v>3887.8434207722348</v>
      </c>
      <c r="J36" s="213">
        <v>4052.3038023615845</v>
      </c>
      <c r="K36" s="210">
        <v>4379.0317604524271</v>
      </c>
      <c r="L36" s="213">
        <v>4707.9525236311265</v>
      </c>
      <c r="M36" s="210">
        <v>5576.3033384228956</v>
      </c>
      <c r="N36" s="213">
        <v>5927.1521524801756</v>
      </c>
      <c r="O36" s="210">
        <v>6444.6541532146648</v>
      </c>
      <c r="P36" s="213">
        <v>6850.3230944683937</v>
      </c>
      <c r="Q36" s="210">
        <v>9082.598673907838</v>
      </c>
      <c r="R36" s="213">
        <v>10170.229997485407</v>
      </c>
      <c r="S36" s="210">
        <v>11192.077168427235</v>
      </c>
      <c r="T36" s="213">
        <v>12213.924339369065</v>
      </c>
    </row>
    <row r="37" spans="2:20" ht="24.95" customHeight="1" x14ac:dyDescent="0.25">
      <c r="B37" s="653"/>
      <c r="C37" s="655"/>
      <c r="D37" s="176" t="s">
        <v>964</v>
      </c>
      <c r="E37" s="210">
        <v>3069.9271230012009</v>
      </c>
      <c r="F37" s="213">
        <v>3234.3875045905506</v>
      </c>
      <c r="G37" s="210">
        <v>3398.8478861799008</v>
      </c>
      <c r="H37" s="213">
        <v>3561.1154626813927</v>
      </c>
      <c r="I37" s="210">
        <v>3887.8434207722348</v>
      </c>
      <c r="J37" s="213">
        <v>4052.3038023615845</v>
      </c>
      <c r="K37" s="210">
        <v>4379.0317604524271</v>
      </c>
      <c r="L37" s="213">
        <v>4707.9525236311265</v>
      </c>
      <c r="M37" s="210">
        <v>5576.3033384228956</v>
      </c>
      <c r="N37" s="213">
        <v>5927.1521524801756</v>
      </c>
      <c r="O37" s="210">
        <v>6444.6541532146648</v>
      </c>
      <c r="P37" s="213">
        <v>6850.3230944683937</v>
      </c>
      <c r="Q37" s="210">
        <v>9082.598673907838</v>
      </c>
      <c r="R37" s="213">
        <v>10170.229997485407</v>
      </c>
      <c r="S37" s="210">
        <v>11192.077168427235</v>
      </c>
      <c r="T37" s="213">
        <v>12213.924339369065</v>
      </c>
    </row>
    <row r="38" spans="2:20" ht="24.95" customHeight="1" x14ac:dyDescent="0.25">
      <c r="B38" s="392"/>
      <c r="C38" s="392"/>
      <c r="D38" s="176" t="s">
        <v>965</v>
      </c>
      <c r="E38" s="210">
        <v>3683.912547601441</v>
      </c>
      <c r="F38" s="213">
        <v>3881.2650055086615</v>
      </c>
      <c r="G38" s="210">
        <v>4078.6174634158801</v>
      </c>
      <c r="H38" s="213">
        <v>4273.3385552176715</v>
      </c>
      <c r="I38" s="210">
        <v>4665.4121049266814</v>
      </c>
      <c r="J38" s="213">
        <v>4862.7645628339023</v>
      </c>
      <c r="K38" s="210">
        <v>5254.8381125429123</v>
      </c>
      <c r="L38" s="213">
        <v>5649.5430283573514</v>
      </c>
      <c r="M38" s="210">
        <v>6691.5640061074737</v>
      </c>
      <c r="N38" s="213">
        <v>7112.5825829762116</v>
      </c>
      <c r="O38" s="210">
        <v>7733.5849838575969</v>
      </c>
      <c r="P38" s="213">
        <v>8220.3877133620717</v>
      </c>
      <c r="Q38" s="210">
        <v>10899.118408689406</v>
      </c>
      <c r="R38" s="213">
        <v>12204.275996982487</v>
      </c>
      <c r="S38" s="210">
        <v>13430.492602112681</v>
      </c>
      <c r="T38" s="213">
        <v>14656.709207242875</v>
      </c>
    </row>
    <row r="39" spans="2:20" ht="24.95" customHeight="1" x14ac:dyDescent="0.25">
      <c r="B39" s="656"/>
      <c r="C39" s="656"/>
      <c r="D39" s="176" t="s">
        <v>966</v>
      </c>
      <c r="E39" s="649" t="s">
        <v>32</v>
      </c>
      <c r="F39" s="649"/>
      <c r="G39" s="649"/>
      <c r="H39" s="649"/>
      <c r="I39" s="649"/>
      <c r="J39" s="649"/>
      <c r="K39" s="649"/>
      <c r="L39" s="649"/>
      <c r="M39" s="649"/>
      <c r="N39" s="649"/>
      <c r="O39" s="649"/>
      <c r="P39" s="649"/>
      <c r="Q39" s="649"/>
      <c r="R39" s="649"/>
      <c r="S39" s="649"/>
      <c r="T39" s="649"/>
    </row>
    <row r="40" spans="2:20" ht="2.25" customHeight="1" x14ac:dyDescent="0.25">
      <c r="B40" s="41"/>
      <c r="C40" s="41"/>
      <c r="D40" s="42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</row>
    <row r="41" spans="2:20" ht="14.25" customHeight="1" x14ac:dyDescent="0.25">
      <c r="B41" s="45"/>
      <c r="C41" s="41"/>
      <c r="D41" s="46"/>
      <c r="E41" s="418"/>
      <c r="H41" s="417"/>
      <c r="K41" s="634"/>
      <c r="L41" s="634"/>
      <c r="M41" s="634"/>
      <c r="N41" s="634"/>
      <c r="O41" s="634"/>
      <c r="P41" s="634"/>
      <c r="Q41" s="634"/>
      <c r="R41" s="634"/>
      <c r="S41" s="634"/>
      <c r="T41" s="634"/>
    </row>
    <row r="42" spans="2:20" ht="6.75" hidden="1" customHeight="1" x14ac:dyDescent="0.25">
      <c r="D42" s="7"/>
      <c r="H42" s="417"/>
    </row>
    <row r="43" spans="2:20" ht="12.75" customHeight="1" x14ac:dyDescent="0.25">
      <c r="B43" s="47" t="s">
        <v>34</v>
      </c>
      <c r="C43" s="48" t="s">
        <v>35</v>
      </c>
      <c r="D43" s="7"/>
      <c r="H43" s="417"/>
    </row>
    <row r="44" spans="2:20" s="70" customFormat="1" ht="21" customHeight="1" x14ac:dyDescent="0.25">
      <c r="B44" s="69" t="s">
        <v>2</v>
      </c>
      <c r="C44" s="626" t="s">
        <v>384</v>
      </c>
      <c r="D44" s="650"/>
      <c r="E44" s="650"/>
      <c r="F44" s="650"/>
      <c r="G44" s="650"/>
      <c r="H44" s="650"/>
      <c r="I44" s="650"/>
      <c r="J44" s="650"/>
      <c r="K44" s="650"/>
      <c r="L44" s="650"/>
      <c r="M44" s="650"/>
      <c r="N44" s="650"/>
      <c r="O44" s="650"/>
      <c r="P44" s="650"/>
      <c r="Q44" s="650"/>
      <c r="R44" s="650"/>
      <c r="S44" s="650"/>
      <c r="T44" s="650"/>
    </row>
    <row r="45" spans="2:20" ht="0.75" customHeight="1" x14ac:dyDescent="0.25">
      <c r="D45" s="7"/>
      <c r="H45" s="417"/>
    </row>
    <row r="46" spans="2:20" ht="13.5" customHeight="1" x14ac:dyDescent="0.25">
      <c r="B46" s="49" t="s">
        <v>36</v>
      </c>
      <c r="D46" s="7"/>
      <c r="H46" s="417"/>
    </row>
    <row r="47" spans="2:20" s="50" customFormat="1" ht="9.75" customHeight="1" x14ac:dyDescent="0.15">
      <c r="B47" s="627" t="s">
        <v>37</v>
      </c>
      <c r="C47" s="627"/>
      <c r="D47" s="627"/>
      <c r="E47" s="627"/>
      <c r="F47" s="627"/>
      <c r="G47" s="627"/>
      <c r="H47" s="627"/>
      <c r="I47" s="627"/>
      <c r="J47" s="627"/>
      <c r="K47" s="627"/>
      <c r="L47" s="627"/>
      <c r="M47" s="627"/>
      <c r="N47" s="627"/>
      <c r="O47" s="627"/>
      <c r="P47" s="627"/>
      <c r="Q47" s="627"/>
      <c r="R47" s="627"/>
      <c r="S47" s="627"/>
      <c r="T47" s="627"/>
    </row>
    <row r="48" spans="2:20" s="50" customFormat="1" ht="9.75" customHeight="1" x14ac:dyDescent="0.15">
      <c r="B48" s="627"/>
      <c r="C48" s="627"/>
      <c r="D48" s="627"/>
      <c r="E48" s="627"/>
      <c r="F48" s="627"/>
      <c r="G48" s="627"/>
      <c r="H48" s="627"/>
      <c r="I48" s="627"/>
      <c r="J48" s="627"/>
      <c r="K48" s="627"/>
      <c r="L48" s="627"/>
      <c r="M48" s="627"/>
      <c r="N48" s="627"/>
      <c r="O48" s="627"/>
      <c r="P48" s="627"/>
      <c r="Q48" s="627"/>
      <c r="R48" s="627"/>
      <c r="S48" s="627"/>
      <c r="T48" s="627"/>
    </row>
    <row r="49" spans="2:20" s="50" customFormat="1" ht="7.5" customHeight="1" x14ac:dyDescent="0.15">
      <c r="B49" s="651" t="s">
        <v>83</v>
      </c>
      <c r="C49" s="651"/>
      <c r="D49" s="651"/>
      <c r="E49" s="651"/>
      <c r="F49" s="651"/>
      <c r="G49" s="651"/>
      <c r="H49" s="651"/>
      <c r="I49" s="651"/>
      <c r="J49" s="651"/>
      <c r="K49" s="651"/>
      <c r="L49" s="651"/>
      <c r="M49" s="651"/>
      <c r="N49" s="651"/>
      <c r="O49" s="651"/>
      <c r="P49" s="651"/>
      <c r="Q49" s="651"/>
      <c r="R49" s="651"/>
      <c r="S49" s="651"/>
      <c r="T49" s="651"/>
    </row>
    <row r="50" spans="2:20" s="50" customFormat="1" ht="9.75" customHeight="1" x14ac:dyDescent="0.15">
      <c r="B50" s="651"/>
      <c r="C50" s="651"/>
      <c r="D50" s="651"/>
      <c r="E50" s="651"/>
      <c r="F50" s="651"/>
      <c r="G50" s="651"/>
      <c r="H50" s="651"/>
      <c r="I50" s="651"/>
      <c r="J50" s="651"/>
      <c r="K50" s="651"/>
      <c r="L50" s="651"/>
      <c r="M50" s="651"/>
      <c r="N50" s="651"/>
      <c r="O50" s="651"/>
      <c r="P50" s="651"/>
      <c r="Q50" s="651"/>
      <c r="R50" s="651"/>
      <c r="S50" s="651"/>
      <c r="T50" s="651"/>
    </row>
    <row r="51" spans="2:20" s="50" customFormat="1" ht="26.25" hidden="1" customHeight="1" x14ac:dyDescent="0.15">
      <c r="B51" s="651"/>
      <c r="C51" s="651"/>
      <c r="D51" s="651"/>
      <c r="E51" s="651"/>
      <c r="F51" s="651"/>
      <c r="G51" s="651"/>
      <c r="H51" s="651"/>
      <c r="I51" s="651"/>
      <c r="J51" s="651"/>
      <c r="K51" s="651"/>
      <c r="L51" s="651"/>
      <c r="M51" s="651"/>
      <c r="N51" s="651"/>
      <c r="O51" s="651"/>
      <c r="P51" s="651"/>
      <c r="Q51" s="651"/>
      <c r="R51" s="651"/>
      <c r="S51" s="651"/>
      <c r="T51" s="651"/>
    </row>
    <row r="52" spans="2:20" s="50" customFormat="1" ht="9.75" customHeight="1" x14ac:dyDescent="0.15">
      <c r="B52" s="648" t="s">
        <v>107</v>
      </c>
      <c r="C52" s="648"/>
      <c r="D52" s="648"/>
      <c r="E52" s="648"/>
      <c r="F52" s="648"/>
      <c r="G52" s="648"/>
      <c r="H52" s="648"/>
      <c r="I52" s="648"/>
      <c r="J52" s="648"/>
      <c r="K52" s="648"/>
      <c r="L52" s="648"/>
      <c r="M52" s="648"/>
      <c r="N52" s="648"/>
      <c r="O52" s="648"/>
      <c r="P52" s="648"/>
      <c r="Q52" s="648"/>
      <c r="R52" s="648"/>
      <c r="S52" s="648"/>
      <c r="T52" s="648"/>
    </row>
    <row r="53" spans="2:20" s="50" customFormat="1" ht="9.75" customHeight="1" x14ac:dyDescent="0.15">
      <c r="B53" s="648" t="s">
        <v>108</v>
      </c>
      <c r="C53" s="648"/>
      <c r="D53" s="648"/>
      <c r="E53" s="648"/>
      <c r="F53" s="648"/>
      <c r="G53" s="648"/>
      <c r="H53" s="648"/>
      <c r="I53" s="648"/>
      <c r="J53" s="648"/>
      <c r="K53" s="648"/>
      <c r="L53" s="648"/>
      <c r="M53" s="648"/>
      <c r="N53" s="648"/>
      <c r="O53" s="648"/>
      <c r="P53" s="648"/>
      <c r="Q53" s="648"/>
      <c r="R53" s="648"/>
      <c r="S53" s="648"/>
      <c r="T53" s="648"/>
    </row>
  </sheetData>
  <mergeCells count="44">
    <mergeCell ref="B1:T1"/>
    <mergeCell ref="D2:G2"/>
    <mergeCell ref="H2:K2"/>
    <mergeCell ref="L2:S2"/>
    <mergeCell ref="D3:G3"/>
    <mergeCell ref="H3:K3"/>
    <mergeCell ref="L3:S3"/>
    <mergeCell ref="B4:T4"/>
    <mergeCell ref="B6:D7"/>
    <mergeCell ref="E6:E7"/>
    <mergeCell ref="I6:I7"/>
    <mergeCell ref="J6:J7"/>
    <mergeCell ref="K6:K7"/>
    <mergeCell ref="L6:L7"/>
    <mergeCell ref="M6:M7"/>
    <mergeCell ref="B39:C39"/>
    <mergeCell ref="B51:T51"/>
    <mergeCell ref="B52:T52"/>
    <mergeCell ref="B53:T53"/>
    <mergeCell ref="E39:T39"/>
    <mergeCell ref="K41:T41"/>
    <mergeCell ref="C44:T44"/>
    <mergeCell ref="B47:T48"/>
    <mergeCell ref="B49:T50"/>
    <mergeCell ref="L8:L9"/>
    <mergeCell ref="B17:C18"/>
    <mergeCell ref="B19:C23"/>
    <mergeCell ref="M8:M9"/>
    <mergeCell ref="B9:D9"/>
    <mergeCell ref="B11:B16"/>
    <mergeCell ref="C11:C16"/>
    <mergeCell ref="B8:D8"/>
    <mergeCell ref="E8:E9"/>
    <mergeCell ref="I8:I9"/>
    <mergeCell ref="J8:J9"/>
    <mergeCell ref="K8:K9"/>
    <mergeCell ref="B29:B35"/>
    <mergeCell ref="C29:C35"/>
    <mergeCell ref="B36:B37"/>
    <mergeCell ref="C36:C37"/>
    <mergeCell ref="B24"/>
    <mergeCell ref="C24"/>
    <mergeCell ref="B26:B28"/>
    <mergeCell ref="C26:C28"/>
  </mergeCells>
  <pageMargins left="0.19685039370078741" right="0.19685039370078741" top="0" bottom="0" header="0.31496062992125984" footer="0.31496062992125984"/>
  <pageSetup paperSize="9" scale="75" firstPageNumber="0" orientation="portrait" horizontalDpi="4294967293" r:id="rId1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FF0000"/>
    <pageSetUpPr fitToPage="1"/>
  </sheetPr>
  <dimension ref="A1:T48"/>
  <sheetViews>
    <sheetView zoomScale="85" zoomScaleNormal="85" workbookViewId="0"/>
  </sheetViews>
  <sheetFormatPr defaultRowHeight="15" x14ac:dyDescent="0.25"/>
  <cols>
    <col min="2" max="3" width="2.7109375" style="335" customWidth="1"/>
    <col min="4" max="4" width="26.7109375" style="335" customWidth="1"/>
    <col min="5" max="20" width="6.7109375" style="335" customWidth="1"/>
  </cols>
  <sheetData>
    <row r="1" spans="1:20" ht="12.75" customHeight="1" x14ac:dyDescent="0.25">
      <c r="A1" s="611"/>
      <c r="B1" s="643" t="s">
        <v>387</v>
      </c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</row>
    <row r="2" spans="1:20" s="9" customFormat="1" ht="11.25" customHeight="1" x14ac:dyDescent="0.2">
      <c r="A2" s="612"/>
      <c r="B2" s="51"/>
      <c r="C2" s="52"/>
      <c r="D2" s="676" t="s">
        <v>39</v>
      </c>
      <c r="E2" s="676"/>
      <c r="F2" s="676"/>
      <c r="G2" s="676"/>
      <c r="H2" s="676" t="s">
        <v>40</v>
      </c>
      <c r="I2" s="676"/>
      <c r="J2" s="676"/>
      <c r="K2" s="676"/>
      <c r="L2" s="676" t="s">
        <v>41</v>
      </c>
      <c r="M2" s="676"/>
      <c r="N2" s="676"/>
      <c r="O2" s="676"/>
      <c r="P2" s="676"/>
      <c r="Q2" s="676"/>
      <c r="R2" s="676"/>
      <c r="S2" s="676"/>
      <c r="T2" s="51"/>
    </row>
    <row r="3" spans="1:20" s="9" customFormat="1" ht="21" customHeight="1" x14ac:dyDescent="0.2">
      <c r="D3" s="828" t="s">
        <v>43</v>
      </c>
      <c r="E3" s="829"/>
      <c r="F3" s="829"/>
      <c r="G3" s="830"/>
      <c r="H3" s="839" t="s">
        <v>90</v>
      </c>
      <c r="I3" s="840"/>
      <c r="J3" s="840"/>
      <c r="K3" s="841"/>
      <c r="L3" s="831" t="s">
        <v>624</v>
      </c>
      <c r="M3" s="832"/>
      <c r="N3" s="832"/>
      <c r="O3" s="832"/>
      <c r="P3" s="832"/>
      <c r="Q3" s="832"/>
      <c r="R3" s="832"/>
      <c r="S3" s="833"/>
      <c r="T3" s="52"/>
    </row>
    <row r="4" spans="1:20" ht="21.75" customHeight="1" x14ac:dyDescent="0.25">
      <c r="B4" s="704" t="s">
        <v>625</v>
      </c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  <c r="O4" s="704"/>
      <c r="P4" s="704"/>
      <c r="Q4" s="704"/>
      <c r="R4" s="704"/>
      <c r="S4" s="704"/>
      <c r="T4" s="704"/>
    </row>
    <row r="5" spans="1:20" ht="1.5" customHeight="1" x14ac:dyDescent="0.25">
      <c r="D5" s="7"/>
      <c r="H5" s="417"/>
    </row>
    <row r="6" spans="1:20" s="13" customFormat="1" ht="9.75" customHeight="1" x14ac:dyDescent="0.2">
      <c r="B6" s="664" t="s">
        <v>3</v>
      </c>
      <c r="C6" s="664"/>
      <c r="D6" s="664"/>
      <c r="E6" s="682">
        <v>100</v>
      </c>
      <c r="F6" s="388">
        <v>105</v>
      </c>
      <c r="G6" s="388">
        <v>115</v>
      </c>
      <c r="H6" s="388">
        <v>80</v>
      </c>
      <c r="I6" s="666">
        <v>150</v>
      </c>
      <c r="J6" s="666">
        <v>160</v>
      </c>
      <c r="K6" s="666">
        <v>180</v>
      </c>
      <c r="L6" s="666">
        <v>200</v>
      </c>
      <c r="M6" s="666">
        <v>230</v>
      </c>
      <c r="N6" s="55" t="s">
        <v>2</v>
      </c>
      <c r="O6" s="55" t="s">
        <v>2</v>
      </c>
      <c r="P6" s="55" t="s">
        <v>2</v>
      </c>
      <c r="Q6" s="55" t="s">
        <v>2</v>
      </c>
      <c r="R6" s="55" t="s">
        <v>2</v>
      </c>
      <c r="S6" s="55" t="s">
        <v>2</v>
      </c>
      <c r="T6" s="55" t="s">
        <v>2</v>
      </c>
    </row>
    <row r="7" spans="1:20" s="13" customFormat="1" ht="10.5" customHeight="1" x14ac:dyDescent="0.2">
      <c r="B7" s="664"/>
      <c r="C7" s="664"/>
      <c r="D7" s="664"/>
      <c r="E7" s="682"/>
      <c r="F7" s="385" t="s">
        <v>91</v>
      </c>
      <c r="G7" s="385" t="s">
        <v>92</v>
      </c>
      <c r="H7" s="385" t="s">
        <v>49</v>
      </c>
      <c r="I7" s="666"/>
      <c r="J7" s="666"/>
      <c r="K7" s="666"/>
      <c r="L7" s="666"/>
      <c r="M7" s="666"/>
      <c r="N7" s="339">
        <v>250</v>
      </c>
      <c r="O7" s="339">
        <v>280</v>
      </c>
      <c r="P7" s="339">
        <v>300</v>
      </c>
      <c r="Q7" s="339">
        <v>350</v>
      </c>
      <c r="R7" s="339">
        <v>400</v>
      </c>
      <c r="S7" s="339">
        <v>450</v>
      </c>
      <c r="T7" s="339">
        <v>500</v>
      </c>
    </row>
    <row r="8" spans="1:20" s="13" customFormat="1" ht="11.25" customHeight="1" x14ac:dyDescent="0.2">
      <c r="B8" s="661" t="s">
        <v>46</v>
      </c>
      <c r="C8" s="661"/>
      <c r="D8" s="661"/>
      <c r="E8" s="681" t="s">
        <v>93</v>
      </c>
      <c r="F8" s="339">
        <v>110</v>
      </c>
      <c r="G8" s="339">
        <v>120</v>
      </c>
      <c r="H8" s="339">
        <v>130</v>
      </c>
      <c r="I8" s="659" t="s">
        <v>94</v>
      </c>
      <c r="J8" s="659" t="s">
        <v>53</v>
      </c>
      <c r="K8" s="659" t="s">
        <v>95</v>
      </c>
      <c r="L8" s="659" t="s">
        <v>96</v>
      </c>
      <c r="M8" s="659" t="s">
        <v>97</v>
      </c>
      <c r="N8" s="338" t="s">
        <v>98</v>
      </c>
      <c r="O8" s="338" t="s">
        <v>99</v>
      </c>
      <c r="P8" s="338" t="s">
        <v>100</v>
      </c>
      <c r="Q8" s="338" t="s">
        <v>101</v>
      </c>
      <c r="R8" s="338" t="s">
        <v>102</v>
      </c>
      <c r="S8" s="338" t="s">
        <v>103</v>
      </c>
      <c r="T8" s="338" t="s">
        <v>104</v>
      </c>
    </row>
    <row r="9" spans="1:20" s="13" customFormat="1" ht="10.5" customHeight="1" x14ac:dyDescent="0.25">
      <c r="B9" s="660"/>
      <c r="C9" s="660"/>
      <c r="D9" s="660"/>
      <c r="E9" s="681"/>
      <c r="F9" s="385" t="s">
        <v>50</v>
      </c>
      <c r="G9" s="385" t="s">
        <v>51</v>
      </c>
      <c r="H9" s="385" t="s">
        <v>105</v>
      </c>
      <c r="I9" s="659"/>
      <c r="J9" s="659"/>
      <c r="K9" s="659"/>
      <c r="L9" s="659"/>
      <c r="M9" s="659"/>
      <c r="N9" s="385"/>
      <c r="O9" s="385"/>
      <c r="P9" s="385"/>
      <c r="Q9" s="385"/>
      <c r="R9" s="385"/>
      <c r="S9" s="385"/>
      <c r="T9" s="385"/>
    </row>
    <row r="10" spans="1:20" s="232" customFormat="1" ht="3" customHeight="1" x14ac:dyDescent="0.25"/>
    <row r="11" spans="1:20" ht="24.95" customHeight="1" x14ac:dyDescent="0.25">
      <c r="B11" s="687" t="s">
        <v>4</v>
      </c>
      <c r="C11" s="690" t="s">
        <v>626</v>
      </c>
      <c r="D11" s="241">
        <v>1000</v>
      </c>
      <c r="E11" s="290">
        <v>2847.2806584055384</v>
      </c>
      <c r="F11" s="409">
        <v>2994.4233618135299</v>
      </c>
      <c r="G11" s="290">
        <v>3137.0269586896552</v>
      </c>
      <c r="H11" s="409">
        <v>3288.4565960444093</v>
      </c>
      <c r="I11" s="290">
        <v>3582.4898302752886</v>
      </c>
      <c r="J11" s="409">
        <v>3730.3890514385907</v>
      </c>
      <c r="K11" s="290">
        <v>4024.4222856694701</v>
      </c>
      <c r="L11" s="409">
        <v>4311.520773809998</v>
      </c>
      <c r="M11" s="290">
        <v>5100.9470514770373</v>
      </c>
      <c r="N11" s="409">
        <v>5417.0453869044886</v>
      </c>
      <c r="O11" s="290">
        <v>5882.4298927133113</v>
      </c>
      <c r="P11" s="409">
        <v>6251.7366435976355</v>
      </c>
      <c r="Q11" s="290">
        <v>8394.8795752069709</v>
      </c>
      <c r="R11" s="409">
        <v>9385.2621859431256</v>
      </c>
      <c r="S11" s="290">
        <v>10319.831438418285</v>
      </c>
      <c r="T11" s="409">
        <v>11255.00716596062</v>
      </c>
    </row>
    <row r="12" spans="1:20" ht="24.95" customHeight="1" x14ac:dyDescent="0.25">
      <c r="B12" s="688"/>
      <c r="C12" s="691"/>
      <c r="D12" s="176">
        <v>750</v>
      </c>
      <c r="E12" s="290">
        <v>2420.1885596447078</v>
      </c>
      <c r="F12" s="409">
        <v>2545.2598575415009</v>
      </c>
      <c r="G12" s="290">
        <v>2666.4729148862066</v>
      </c>
      <c r="H12" s="409">
        <v>2795.1881066377473</v>
      </c>
      <c r="I12" s="290">
        <v>3045.1163557339951</v>
      </c>
      <c r="J12" s="409">
        <v>3170.8306937228026</v>
      </c>
      <c r="K12" s="290">
        <v>3420.7589428190495</v>
      </c>
      <c r="L12" s="409">
        <v>3664.7926577384983</v>
      </c>
      <c r="M12" s="290">
        <v>4335.8049937554815</v>
      </c>
      <c r="N12" s="409">
        <v>4604.4885788688161</v>
      </c>
      <c r="O12" s="290">
        <v>5000.0654088063138</v>
      </c>
      <c r="P12" s="409">
        <v>5313.9761470579906</v>
      </c>
      <c r="Q12" s="290">
        <v>7135.6476389259269</v>
      </c>
      <c r="R12" s="409">
        <v>7977.4728580516548</v>
      </c>
      <c r="S12" s="290">
        <v>8771.8567226555406</v>
      </c>
      <c r="T12" s="409">
        <v>9566.7560910665252</v>
      </c>
    </row>
    <row r="13" spans="1:20" ht="24.95" customHeight="1" x14ac:dyDescent="0.25">
      <c r="B13" s="688"/>
      <c r="C13" s="691"/>
      <c r="D13" s="176">
        <v>500</v>
      </c>
      <c r="E13" s="290">
        <v>2135.4604938041539</v>
      </c>
      <c r="F13" s="409">
        <v>2245.817521360148</v>
      </c>
      <c r="G13" s="290">
        <v>2352.7702190172413</v>
      </c>
      <c r="H13" s="409">
        <v>2466.3424470333066</v>
      </c>
      <c r="I13" s="290">
        <v>2686.8673727064665</v>
      </c>
      <c r="J13" s="409">
        <v>2797.7917885789434</v>
      </c>
      <c r="K13" s="290">
        <v>3018.3167142521024</v>
      </c>
      <c r="L13" s="409">
        <v>3233.6405803574989</v>
      </c>
      <c r="M13" s="290">
        <v>3825.7102886077782</v>
      </c>
      <c r="N13" s="409">
        <v>4062.7840401783665</v>
      </c>
      <c r="O13" s="290">
        <v>4411.8224195349831</v>
      </c>
      <c r="P13" s="409">
        <v>4688.8024826982273</v>
      </c>
      <c r="Q13" s="290">
        <v>6296.15968140523</v>
      </c>
      <c r="R13" s="409">
        <v>7038.9466394573437</v>
      </c>
      <c r="S13" s="290">
        <v>7739.8735788137137</v>
      </c>
      <c r="T13" s="409">
        <v>8441.2553744704637</v>
      </c>
    </row>
    <row r="14" spans="1:20" ht="24.95" customHeight="1" x14ac:dyDescent="0.25">
      <c r="B14" s="688"/>
      <c r="C14" s="691"/>
      <c r="D14" s="176">
        <v>350</v>
      </c>
      <c r="E14" s="290">
        <v>1708.3683950433226</v>
      </c>
      <c r="F14" s="409">
        <v>1796.6540170881178</v>
      </c>
      <c r="G14" s="290">
        <v>1882.2161752137927</v>
      </c>
      <c r="H14" s="409">
        <v>1973.0739576266458</v>
      </c>
      <c r="I14" s="290">
        <v>2149.4938981651726</v>
      </c>
      <c r="J14" s="409">
        <v>2238.2334308631544</v>
      </c>
      <c r="K14" s="290">
        <v>2414.6533714016819</v>
      </c>
      <c r="L14" s="409">
        <v>2586.9124642859992</v>
      </c>
      <c r="M14" s="290">
        <v>3060.5682308862224</v>
      </c>
      <c r="N14" s="409">
        <v>3250.2272321426931</v>
      </c>
      <c r="O14" s="290">
        <v>3529.4579356279864</v>
      </c>
      <c r="P14" s="409">
        <v>3751.0419861585819</v>
      </c>
      <c r="Q14" s="290">
        <v>5036.9277451241833</v>
      </c>
      <c r="R14" s="409">
        <v>5631.1573115658748</v>
      </c>
      <c r="S14" s="290">
        <v>6191.8988630509712</v>
      </c>
      <c r="T14" s="409">
        <v>6753.0042995763715</v>
      </c>
    </row>
    <row r="15" spans="1:20" ht="24.95" customHeight="1" x14ac:dyDescent="0.25">
      <c r="B15" s="688"/>
      <c r="C15" s="691"/>
      <c r="D15" s="176">
        <v>250</v>
      </c>
      <c r="E15" s="290">
        <v>1423.6403292027692</v>
      </c>
      <c r="F15" s="409">
        <v>1497.211680906765</v>
      </c>
      <c r="G15" s="290">
        <v>1568.5134793448276</v>
      </c>
      <c r="H15" s="409">
        <v>1644.2282980222046</v>
      </c>
      <c r="I15" s="290">
        <v>1791.2449151376443</v>
      </c>
      <c r="J15" s="409">
        <v>1865.1945257192954</v>
      </c>
      <c r="K15" s="290">
        <v>2012.211142834735</v>
      </c>
      <c r="L15" s="409">
        <v>2155.760386904999</v>
      </c>
      <c r="M15" s="290">
        <v>2550.4735257385187</v>
      </c>
      <c r="N15" s="409">
        <v>2708.5226934522443</v>
      </c>
      <c r="O15" s="290">
        <v>2941.2149463566557</v>
      </c>
      <c r="P15" s="409">
        <v>3125.8683217988178</v>
      </c>
      <c r="Q15" s="290">
        <v>4197.4397876034855</v>
      </c>
      <c r="R15" s="409">
        <v>4692.6310929715628</v>
      </c>
      <c r="S15" s="290">
        <v>5159.9157192091425</v>
      </c>
      <c r="T15" s="409">
        <v>5627.5035829803101</v>
      </c>
    </row>
    <row r="16" spans="1:20" ht="24.95" customHeight="1" x14ac:dyDescent="0.25">
      <c r="B16" s="689"/>
      <c r="C16" s="692"/>
      <c r="D16" s="176">
        <v>150</v>
      </c>
      <c r="E16" s="290">
        <v>1138.9122633622153</v>
      </c>
      <c r="F16" s="409">
        <v>1197.7693447254123</v>
      </c>
      <c r="G16" s="290">
        <v>1254.8107834758621</v>
      </c>
      <c r="H16" s="409">
        <v>1315.3826384177637</v>
      </c>
      <c r="I16" s="290">
        <v>1432.9959321101155</v>
      </c>
      <c r="J16" s="409">
        <v>1492.1556205754364</v>
      </c>
      <c r="K16" s="290">
        <v>1609.7689142677882</v>
      </c>
      <c r="L16" s="409">
        <v>1724.6083095239992</v>
      </c>
      <c r="M16" s="290">
        <v>2040.3788205908149</v>
      </c>
      <c r="N16" s="409">
        <v>2166.8181547617964</v>
      </c>
      <c r="O16" s="290">
        <v>2352.9719570853244</v>
      </c>
      <c r="P16" s="409">
        <v>2500.6946574390545</v>
      </c>
      <c r="Q16" s="290">
        <v>3357.951830082789</v>
      </c>
      <c r="R16" s="409">
        <v>3754.1048743772508</v>
      </c>
      <c r="S16" s="290">
        <v>4127.9325753673138</v>
      </c>
      <c r="T16" s="409">
        <v>4502.0028663842477</v>
      </c>
    </row>
    <row r="17" spans="2:20" ht="24.95" customHeight="1" x14ac:dyDescent="0.25">
      <c r="B17" s="657" t="s">
        <v>6</v>
      </c>
      <c r="C17" s="658"/>
      <c r="D17" s="176" t="s">
        <v>627</v>
      </c>
      <c r="E17" s="290">
        <v>3094.8702808755852</v>
      </c>
      <c r="F17" s="409">
        <v>3254.8080019712288</v>
      </c>
      <c r="G17" s="290">
        <v>3409.8119116191906</v>
      </c>
      <c r="H17" s="409">
        <v>3574.4093435265318</v>
      </c>
      <c r="I17" s="290">
        <v>3894.0106850818356</v>
      </c>
      <c r="J17" s="409">
        <v>4054.7707080854252</v>
      </c>
      <c r="K17" s="290">
        <v>4374.3720496407286</v>
      </c>
      <c r="L17" s="409">
        <v>4686.4356237065203</v>
      </c>
      <c r="M17" s="290">
        <v>5544.5076646489542</v>
      </c>
      <c r="N17" s="409">
        <v>5888.0928118527072</v>
      </c>
      <c r="O17" s="290">
        <v>6393.9455355579476</v>
      </c>
      <c r="P17" s="409">
        <v>6795.3659169539533</v>
      </c>
      <c r="Q17" s="290">
        <v>9124.8691034858402</v>
      </c>
      <c r="R17" s="409">
        <v>10201.371941242527</v>
      </c>
      <c r="S17" s="290">
        <v>11217.208085237267</v>
      </c>
      <c r="T17" s="409">
        <v>12233.703441261543</v>
      </c>
    </row>
    <row r="18" spans="2:20" ht="24.95" customHeight="1" x14ac:dyDescent="0.25">
      <c r="B18" s="653"/>
      <c r="C18" s="655"/>
      <c r="D18" s="176" t="s">
        <v>628</v>
      </c>
      <c r="E18" s="290">
        <v>2562.5525925649845</v>
      </c>
      <c r="F18" s="409">
        <v>2694.9810256321775</v>
      </c>
      <c r="G18" s="290">
        <v>2823.324262820689</v>
      </c>
      <c r="H18" s="409">
        <v>2959.6109364399686</v>
      </c>
      <c r="I18" s="290">
        <v>3224.2408472477596</v>
      </c>
      <c r="J18" s="409">
        <v>3357.3501462947329</v>
      </c>
      <c r="K18" s="290">
        <v>3621.980057102523</v>
      </c>
      <c r="L18" s="409">
        <v>3880.3686964289982</v>
      </c>
      <c r="M18" s="290">
        <v>4590.8523463293341</v>
      </c>
      <c r="N18" s="409">
        <v>4875.3408482140403</v>
      </c>
      <c r="O18" s="290">
        <v>5294.1869034419806</v>
      </c>
      <c r="P18" s="409">
        <v>5626.5629792378732</v>
      </c>
      <c r="Q18" s="290">
        <v>7555.3916176862749</v>
      </c>
      <c r="R18" s="409">
        <v>8446.7359673488136</v>
      </c>
      <c r="S18" s="290">
        <v>9287.848294576459</v>
      </c>
      <c r="T18" s="409">
        <v>10129.506449364557</v>
      </c>
    </row>
    <row r="19" spans="2:20" ht="24.95" customHeight="1" x14ac:dyDescent="0.25">
      <c r="B19" s="657" t="s">
        <v>9</v>
      </c>
      <c r="C19" s="658"/>
      <c r="D19" s="247" t="s">
        <v>642</v>
      </c>
      <c r="E19" s="290">
        <v>3342.459903345632</v>
      </c>
      <c r="F19" s="409">
        <v>3515.1926421289277</v>
      </c>
      <c r="G19" s="290">
        <v>3682.5968645487255</v>
      </c>
      <c r="H19" s="409">
        <v>3860.3620910086547</v>
      </c>
      <c r="I19" s="290">
        <v>4205.5315398883831</v>
      </c>
      <c r="J19" s="409">
        <v>4379.1523647322601</v>
      </c>
      <c r="K19" s="290">
        <v>4724.3218136119876</v>
      </c>
      <c r="L19" s="409">
        <v>5061.3504736030418</v>
      </c>
      <c r="M19" s="290">
        <v>5988.0682778208702</v>
      </c>
      <c r="N19" s="409">
        <v>6359.140236800923</v>
      </c>
      <c r="O19" s="290">
        <v>6905.4611784025828</v>
      </c>
      <c r="P19" s="409">
        <v>7338.9951903102701</v>
      </c>
      <c r="Q19" s="290">
        <v>9854.8586317647096</v>
      </c>
      <c r="R19" s="409">
        <v>11017.48169654193</v>
      </c>
      <c r="S19" s="290">
        <v>12114.58473205625</v>
      </c>
      <c r="T19" s="409">
        <v>13212.399716562468</v>
      </c>
    </row>
    <row r="20" spans="2:20" ht="24.95" customHeight="1" x14ac:dyDescent="0.25">
      <c r="B20" s="652"/>
      <c r="C20" s="654"/>
      <c r="D20" s="247" t="s">
        <v>643</v>
      </c>
      <c r="E20" s="290">
        <v>4951.7924494009367</v>
      </c>
      <c r="F20" s="409">
        <v>5207.6928031539665</v>
      </c>
      <c r="G20" s="290">
        <v>5455.6990585907051</v>
      </c>
      <c r="H20" s="409">
        <v>5719.054949642451</v>
      </c>
      <c r="I20" s="290">
        <v>6230.4170961309374</v>
      </c>
      <c r="J20" s="409">
        <v>6487.6331329366812</v>
      </c>
      <c r="K20" s="290">
        <v>6998.9952794251658</v>
      </c>
      <c r="L20" s="409">
        <v>7498.2969979304326</v>
      </c>
      <c r="M20" s="290">
        <v>8871.2122634383268</v>
      </c>
      <c r="N20" s="409">
        <v>9420.9484989643297</v>
      </c>
      <c r="O20" s="290">
        <v>10230.312856892715</v>
      </c>
      <c r="P20" s="409">
        <v>10872.585467126324</v>
      </c>
      <c r="Q20" s="290">
        <v>14599.790565577343</v>
      </c>
      <c r="R20" s="409">
        <v>16322.195105988047</v>
      </c>
      <c r="S20" s="290">
        <v>17947.532936379626</v>
      </c>
      <c r="T20" s="409">
        <v>19573.92550601847</v>
      </c>
    </row>
    <row r="21" spans="2:20" s="266" customFormat="1" ht="24.95" customHeight="1" x14ac:dyDescent="0.25">
      <c r="B21" s="653"/>
      <c r="C21" s="655"/>
      <c r="D21" s="247" t="s">
        <v>644</v>
      </c>
      <c r="E21" s="290">
        <v>4951.7924494009367</v>
      </c>
      <c r="F21" s="409">
        <v>5207.6928031539665</v>
      </c>
      <c r="G21" s="290">
        <v>5455.6990585907051</v>
      </c>
      <c r="H21" s="409">
        <v>5719.054949642451</v>
      </c>
      <c r="I21" s="290">
        <v>6230.4170961309374</v>
      </c>
      <c r="J21" s="409">
        <v>6487.6331329366812</v>
      </c>
      <c r="K21" s="290">
        <v>6998.9952794251658</v>
      </c>
      <c r="L21" s="409">
        <v>7498.2969979304326</v>
      </c>
      <c r="M21" s="290">
        <v>8871.2122634383268</v>
      </c>
      <c r="N21" s="409">
        <v>9420.9484989643297</v>
      </c>
      <c r="O21" s="290">
        <v>10230.312856892715</v>
      </c>
      <c r="P21" s="409">
        <v>10872.585467126324</v>
      </c>
      <c r="Q21" s="290">
        <v>14599.790565577343</v>
      </c>
      <c r="R21" s="409">
        <v>16322.195105988047</v>
      </c>
      <c r="S21" s="290">
        <v>17947.532936379626</v>
      </c>
      <c r="T21" s="409">
        <v>19573.92550601847</v>
      </c>
    </row>
    <row r="22" spans="2:20" ht="24.95" customHeight="1" x14ac:dyDescent="0.25">
      <c r="B22" s="410" t="s">
        <v>64</v>
      </c>
      <c r="C22" s="411" t="s">
        <v>18</v>
      </c>
      <c r="D22" s="176" t="s">
        <v>629</v>
      </c>
      <c r="E22" s="290">
        <v>2866.1180723352877</v>
      </c>
      <c r="F22" s="409">
        <v>3079.5511008868007</v>
      </c>
      <c r="G22" s="290">
        <v>3343.4186464590462</v>
      </c>
      <c r="H22" s="409">
        <v>3484.5743828646605</v>
      </c>
      <c r="I22" s="290">
        <v>3889.5976648425212</v>
      </c>
      <c r="J22" s="409">
        <v>4094.6249405572448</v>
      </c>
      <c r="K22" s="290">
        <v>4499.6482225351056</v>
      </c>
      <c r="L22" s="409">
        <v>5006.3689315876245</v>
      </c>
      <c r="M22" s="290">
        <v>5994.2641704191183</v>
      </c>
      <c r="N22" s="409">
        <v>6425.211281435656</v>
      </c>
      <c r="O22" s="290">
        <v>7070.4198140368953</v>
      </c>
      <c r="P22" s="409">
        <v>7526.2796273015992</v>
      </c>
      <c r="Q22" s="290">
        <v>10419.439250157844</v>
      </c>
      <c r="R22" s="409">
        <v>11882.503169277677</v>
      </c>
      <c r="S22" s="290">
        <v>13197.960850358453</v>
      </c>
      <c r="T22" s="409">
        <v>14504.650356650411</v>
      </c>
    </row>
    <row r="23" spans="2:20" ht="24.95" customHeight="1" x14ac:dyDescent="0.25">
      <c r="B23" s="685" t="s">
        <v>66</v>
      </c>
      <c r="C23" s="686" t="s">
        <v>24</v>
      </c>
      <c r="D23" s="176" t="s">
        <v>423</v>
      </c>
      <c r="E23" s="290">
        <v>920.97813690036025</v>
      </c>
      <c r="F23" s="409">
        <v>970.31625137716537</v>
      </c>
      <c r="G23" s="290">
        <v>1019.65436585397</v>
      </c>
      <c r="H23" s="409">
        <v>1068.3346388044179</v>
      </c>
      <c r="I23" s="290">
        <v>1166.3530262316704</v>
      </c>
      <c r="J23" s="409">
        <v>1215.6911407084756</v>
      </c>
      <c r="K23" s="290">
        <v>1313.7095281357281</v>
      </c>
      <c r="L23" s="409">
        <v>1412.3857570893379</v>
      </c>
      <c r="M23" s="290">
        <v>1672.8910015268684</v>
      </c>
      <c r="N23" s="409">
        <v>1778.1456457440529</v>
      </c>
      <c r="O23" s="290">
        <v>1933.3962459643992</v>
      </c>
      <c r="P23" s="409">
        <v>2055.0969283405179</v>
      </c>
      <c r="Q23" s="290">
        <v>2724.7796021723516</v>
      </c>
      <c r="R23" s="409">
        <v>3051.0689992456219</v>
      </c>
      <c r="S23" s="290">
        <v>3357.6231505281703</v>
      </c>
      <c r="T23" s="409">
        <v>3664.1773018107187</v>
      </c>
    </row>
    <row r="24" spans="2:20" ht="24.95" customHeight="1" x14ac:dyDescent="0.25">
      <c r="B24" s="678"/>
      <c r="C24" s="680"/>
      <c r="D24" s="176" t="s">
        <v>656</v>
      </c>
      <c r="E24" s="290">
        <v>1134.1675204421101</v>
      </c>
      <c r="F24" s="409">
        <v>1194.9264947515089</v>
      </c>
      <c r="G24" s="290">
        <v>1255.6854690609075</v>
      </c>
      <c r="H24" s="409">
        <v>1315.6343237128476</v>
      </c>
      <c r="I24" s="290">
        <v>1436.342152674187</v>
      </c>
      <c r="J24" s="409">
        <v>1497.1011269835856</v>
      </c>
      <c r="K24" s="290">
        <v>1617.8089559449243</v>
      </c>
      <c r="L24" s="409">
        <v>1739.3269045637217</v>
      </c>
      <c r="M24" s="290">
        <v>2060.134288917347</v>
      </c>
      <c r="N24" s="409">
        <v>2189.7534341107316</v>
      </c>
      <c r="O24" s="290">
        <v>2380.9416732709728</v>
      </c>
      <c r="P24" s="409">
        <v>2530.8138099008233</v>
      </c>
      <c r="Q24" s="290">
        <v>3355.5156211937287</v>
      </c>
      <c r="R24" s="409">
        <v>3757.334971293219</v>
      </c>
      <c r="S24" s="290">
        <v>4134.8507316689502</v>
      </c>
      <c r="T24" s="409">
        <v>4512.3664920446809</v>
      </c>
    </row>
    <row r="25" spans="2:20" ht="24.95" customHeight="1" x14ac:dyDescent="0.25">
      <c r="B25" s="685" t="s">
        <v>23</v>
      </c>
      <c r="C25" s="686" t="s">
        <v>24</v>
      </c>
      <c r="D25" s="247" t="s">
        <v>430</v>
      </c>
      <c r="E25" s="290">
        <v>767.48178075030023</v>
      </c>
      <c r="F25" s="409">
        <v>808.59687614763766</v>
      </c>
      <c r="G25" s="290">
        <v>849.7119715449752</v>
      </c>
      <c r="H25" s="409">
        <v>890.27886567034818</v>
      </c>
      <c r="I25" s="290">
        <v>971.96085519305871</v>
      </c>
      <c r="J25" s="409">
        <v>1013.0759505903961</v>
      </c>
      <c r="K25" s="290">
        <v>1094.7579401131068</v>
      </c>
      <c r="L25" s="409">
        <v>1176.9881309077816</v>
      </c>
      <c r="M25" s="290">
        <v>1394.0758346057239</v>
      </c>
      <c r="N25" s="409">
        <v>1481.7880381200439</v>
      </c>
      <c r="O25" s="290">
        <v>1611.1635383036662</v>
      </c>
      <c r="P25" s="409">
        <v>1712.5807736170984</v>
      </c>
      <c r="Q25" s="290">
        <v>2270.6496684769595</v>
      </c>
      <c r="R25" s="409">
        <v>2542.5574993713517</v>
      </c>
      <c r="S25" s="290">
        <v>2798.0192921068087</v>
      </c>
      <c r="T25" s="409">
        <v>3053.4810848422662</v>
      </c>
    </row>
    <row r="26" spans="2:20" ht="24.95" customHeight="1" x14ac:dyDescent="0.25">
      <c r="B26" s="677"/>
      <c r="C26" s="679"/>
      <c r="D26" s="247" t="s">
        <v>657</v>
      </c>
      <c r="E26" s="290">
        <v>1020.7507683978992</v>
      </c>
      <c r="F26" s="409">
        <v>1075.4338452763582</v>
      </c>
      <c r="G26" s="290">
        <v>1130.1169221548171</v>
      </c>
      <c r="H26" s="409">
        <v>1184.0708913415631</v>
      </c>
      <c r="I26" s="290">
        <v>1292.7079374067678</v>
      </c>
      <c r="J26" s="409">
        <v>1347.3910142852269</v>
      </c>
      <c r="K26" s="290">
        <v>1456.028060350432</v>
      </c>
      <c r="L26" s="409">
        <v>1565.3942141073496</v>
      </c>
      <c r="M26" s="290">
        <v>1854.1208600256127</v>
      </c>
      <c r="N26" s="409">
        <v>1970.7780906996584</v>
      </c>
      <c r="O26" s="290">
        <v>2142.8475059438756</v>
      </c>
      <c r="P26" s="409">
        <v>2277.732428910741</v>
      </c>
      <c r="Q26" s="290">
        <v>3019.9640590743566</v>
      </c>
      <c r="R26" s="409">
        <v>3381.6014741638969</v>
      </c>
      <c r="S26" s="290">
        <v>3721.3656585020549</v>
      </c>
      <c r="T26" s="409">
        <v>4061.1298428402133</v>
      </c>
    </row>
    <row r="27" spans="2:20" ht="24.95" customHeight="1" x14ac:dyDescent="0.25">
      <c r="B27" s="677"/>
      <c r="C27" s="679"/>
      <c r="D27" s="247" t="s">
        <v>591</v>
      </c>
      <c r="E27" s="290">
        <v>1361.0010245305323</v>
      </c>
      <c r="F27" s="409">
        <v>1433.9117937018107</v>
      </c>
      <c r="G27" s="290">
        <v>1506.8225628730891</v>
      </c>
      <c r="H27" s="409">
        <v>1578.7611884554174</v>
      </c>
      <c r="I27" s="290">
        <v>1723.6105832090241</v>
      </c>
      <c r="J27" s="409">
        <v>1796.5213523803027</v>
      </c>
      <c r="K27" s="290">
        <v>1941.3707471339094</v>
      </c>
      <c r="L27" s="409">
        <v>2087.1922854764662</v>
      </c>
      <c r="M27" s="290">
        <v>2472.1611467008165</v>
      </c>
      <c r="N27" s="409">
        <v>2627.7041209328772</v>
      </c>
      <c r="O27" s="290">
        <v>2857.1300079251673</v>
      </c>
      <c r="P27" s="409">
        <v>3036.9765718809876</v>
      </c>
      <c r="Q27" s="290">
        <v>4026.618745432474</v>
      </c>
      <c r="R27" s="409">
        <v>4508.8019655518628</v>
      </c>
      <c r="S27" s="290">
        <v>4961.8208780027398</v>
      </c>
      <c r="T27" s="409">
        <v>5414.8397904536168</v>
      </c>
    </row>
    <row r="28" spans="2:20" ht="24.95" customHeight="1" x14ac:dyDescent="0.25">
      <c r="B28" s="677"/>
      <c r="C28" s="679"/>
      <c r="D28" s="247" t="s">
        <v>592</v>
      </c>
      <c r="E28" s="290">
        <v>1840.2678138830693</v>
      </c>
      <c r="F28" s="409">
        <v>1955.675145657036</v>
      </c>
      <c r="G28" s="290">
        <v>2085.2479982985651</v>
      </c>
      <c r="H28" s="409">
        <v>2179.615365254534</v>
      </c>
      <c r="I28" s="290">
        <v>2403.555584852033</v>
      </c>
      <c r="J28" s="409">
        <v>2516.6019964814059</v>
      </c>
      <c r="K28" s="290">
        <v>2740.5422160789039</v>
      </c>
      <c r="L28" s="409">
        <v>2993.7856210004775</v>
      </c>
      <c r="M28" s="290">
        <v>3564.0867135754397</v>
      </c>
      <c r="N28" s="409">
        <v>3803.4423529405794</v>
      </c>
      <c r="O28" s="290">
        <v>4159.1774676686373</v>
      </c>
      <c r="P28" s="409">
        <v>4424.0171568298338</v>
      </c>
      <c r="Q28" s="290">
        <v>5974.1299681071605</v>
      </c>
      <c r="R28" s="409">
        <v>6749.5394701850964</v>
      </c>
      <c r="S28" s="290">
        <v>7461.5749316993588</v>
      </c>
      <c r="T28" s="409">
        <v>8171.1668408639634</v>
      </c>
    </row>
    <row r="29" spans="2:20" ht="24.95" customHeight="1" x14ac:dyDescent="0.25">
      <c r="B29" s="678"/>
      <c r="C29" s="680"/>
      <c r="D29" s="247" t="s">
        <v>752</v>
      </c>
      <c r="E29" s="290">
        <v>2059.0683419996385</v>
      </c>
      <c r="F29" s="409">
        <v>2201.8382265949267</v>
      </c>
      <c r="G29" s="290">
        <v>2371.9450812855112</v>
      </c>
      <c r="H29" s="409">
        <v>2475.1774719216705</v>
      </c>
      <c r="I29" s="290">
        <v>2748.5167172484148</v>
      </c>
      <c r="J29" s="409">
        <v>2886.7304401611527</v>
      </c>
      <c r="K29" s="290">
        <v>3160.069685487897</v>
      </c>
      <c r="L29" s="409">
        <v>3488.8929906626922</v>
      </c>
      <c r="M29" s="290">
        <v>4167.359067096445</v>
      </c>
      <c r="N29" s="409">
        <v>4458.7219520203334</v>
      </c>
      <c r="O29" s="290">
        <v>4893.6648411969682</v>
      </c>
      <c r="P29" s="409">
        <v>5207.558798398597</v>
      </c>
      <c r="Q29" s="290">
        <v>7113.8706123203156</v>
      </c>
      <c r="R29" s="409">
        <v>8081.5652433924415</v>
      </c>
      <c r="S29" s="290">
        <v>8958.9375019606687</v>
      </c>
      <c r="T29" s="409">
        <v>9831.5941331874546</v>
      </c>
    </row>
    <row r="30" spans="2:20" ht="24.95" customHeight="1" x14ac:dyDescent="0.25">
      <c r="B30" s="657" t="s">
        <v>76</v>
      </c>
      <c r="C30" s="658" t="s">
        <v>77</v>
      </c>
      <c r="D30" s="247" t="s">
        <v>441</v>
      </c>
      <c r="E30" s="290">
        <v>298.08810934264847</v>
      </c>
      <c r="F30" s="409">
        <v>318.95427699663389</v>
      </c>
      <c r="G30" s="290">
        <v>341.28107638639824</v>
      </c>
      <c r="H30" s="409">
        <v>365.17075173344614</v>
      </c>
      <c r="I30" s="290">
        <v>390.73270435478742</v>
      </c>
      <c r="J30" s="409">
        <v>418.08399365962254</v>
      </c>
      <c r="K30" s="290">
        <v>447.34987321579615</v>
      </c>
      <c r="L30" s="409">
        <v>478.66436434090195</v>
      </c>
      <c r="M30" s="290">
        <v>586.38442888527163</v>
      </c>
      <c r="N30" s="409">
        <v>627.43133890724062</v>
      </c>
      <c r="O30" s="290">
        <v>718.34613991489982</v>
      </c>
      <c r="P30" s="409">
        <v>768.63036970894279</v>
      </c>
      <c r="Q30" s="290">
        <v>880.00491027976875</v>
      </c>
      <c r="R30" s="409">
        <v>1007.5176217793075</v>
      </c>
      <c r="S30" s="290">
        <v>1078.0438553038591</v>
      </c>
      <c r="T30" s="409">
        <v>1234.2524099373886</v>
      </c>
    </row>
    <row r="31" spans="2:20" ht="24.95" customHeight="1" x14ac:dyDescent="0.25">
      <c r="B31" s="652"/>
      <c r="C31" s="654"/>
      <c r="D31" s="247" t="s">
        <v>483</v>
      </c>
      <c r="E31" s="290">
        <v>812.96757093449548</v>
      </c>
      <c r="F31" s="409">
        <v>869.87530089991026</v>
      </c>
      <c r="G31" s="290">
        <v>930.76657196290398</v>
      </c>
      <c r="H31" s="409">
        <v>995.92023200030724</v>
      </c>
      <c r="I31" s="290">
        <v>1065.6346482403289</v>
      </c>
      <c r="J31" s="409">
        <v>1140.2290736171519</v>
      </c>
      <c r="K31" s="290">
        <v>1220.0451087703527</v>
      </c>
      <c r="L31" s="409">
        <v>1305.4482663842773</v>
      </c>
      <c r="M31" s="290">
        <v>1599.2302605961945</v>
      </c>
      <c r="N31" s="409">
        <v>1711.1763788379285</v>
      </c>
      <c r="O31" s="290">
        <v>1959.1258361315442</v>
      </c>
      <c r="P31" s="409">
        <v>2096.2646446607523</v>
      </c>
      <c r="Q31" s="290">
        <v>2400.0133916720956</v>
      </c>
      <c r="R31" s="409">
        <v>2747.7753321253826</v>
      </c>
      <c r="S31" s="290">
        <v>2940.1196053741592</v>
      </c>
      <c r="T31" s="409">
        <v>3145.9279777503507</v>
      </c>
    </row>
    <row r="32" spans="2:20" ht="24.95" customHeight="1" x14ac:dyDescent="0.25">
      <c r="B32" s="652"/>
      <c r="C32" s="654"/>
      <c r="D32" s="246" t="s">
        <v>646</v>
      </c>
      <c r="E32" s="290">
        <v>2228.3066022304215</v>
      </c>
      <c r="F32" s="409">
        <v>2343.4617614192848</v>
      </c>
      <c r="G32" s="290">
        <v>2455.0645763658172</v>
      </c>
      <c r="H32" s="409">
        <v>2573.574727339103</v>
      </c>
      <c r="I32" s="290">
        <v>2803.6876932589221</v>
      </c>
      <c r="J32" s="409">
        <v>2919.4349098215066</v>
      </c>
      <c r="K32" s="290">
        <v>3149.5478757413248</v>
      </c>
      <c r="L32" s="409">
        <v>3374.2336490686944</v>
      </c>
      <c r="M32" s="290">
        <v>3992.045518547247</v>
      </c>
      <c r="N32" s="409">
        <v>4239.4268245339481</v>
      </c>
      <c r="O32" s="290">
        <v>4603.6407856017222</v>
      </c>
      <c r="P32" s="409">
        <v>4892.6634602068461</v>
      </c>
      <c r="Q32" s="290">
        <v>6569.9057545098049</v>
      </c>
      <c r="R32" s="409">
        <v>7344.9877976946209</v>
      </c>
      <c r="S32" s="290">
        <v>8076.3898213708326</v>
      </c>
      <c r="T32" s="409">
        <v>8808.2664777083119</v>
      </c>
    </row>
    <row r="33" spans="2:20" ht="24.95" customHeight="1" x14ac:dyDescent="0.25">
      <c r="B33" s="653"/>
      <c r="C33" s="655"/>
      <c r="D33" s="176" t="s">
        <v>647</v>
      </c>
      <c r="E33" s="290">
        <v>2228.3066022304215</v>
      </c>
      <c r="F33" s="409">
        <v>2343.4617614192848</v>
      </c>
      <c r="G33" s="290">
        <v>2455.0645763658172</v>
      </c>
      <c r="H33" s="409">
        <v>2573.574727339103</v>
      </c>
      <c r="I33" s="290">
        <v>2803.6876932589221</v>
      </c>
      <c r="J33" s="409">
        <v>2919.4349098215066</v>
      </c>
      <c r="K33" s="290">
        <v>3149.5478757413248</v>
      </c>
      <c r="L33" s="409">
        <v>3374.2336490686944</v>
      </c>
      <c r="M33" s="290">
        <v>3992.045518547247</v>
      </c>
      <c r="N33" s="409">
        <v>4239.4268245339481</v>
      </c>
      <c r="O33" s="290">
        <v>4603.6407856017222</v>
      </c>
      <c r="P33" s="409">
        <v>4892.6634602068461</v>
      </c>
      <c r="Q33" s="290">
        <v>6569.9057545098049</v>
      </c>
      <c r="R33" s="409">
        <v>7344.9877976946209</v>
      </c>
      <c r="S33" s="290">
        <v>8076.3898213708326</v>
      </c>
      <c r="T33" s="409">
        <v>8808.2664777083119</v>
      </c>
    </row>
    <row r="34" spans="2:20" ht="24.95" customHeight="1" x14ac:dyDescent="0.25">
      <c r="B34" s="834"/>
      <c r="C34" s="835"/>
      <c r="D34" s="176" t="s">
        <v>630</v>
      </c>
      <c r="E34" s="836" t="s">
        <v>447</v>
      </c>
      <c r="F34" s="837"/>
      <c r="G34" s="837"/>
      <c r="H34" s="837"/>
      <c r="I34" s="837"/>
      <c r="J34" s="837"/>
      <c r="K34" s="837"/>
      <c r="L34" s="837"/>
      <c r="M34" s="837"/>
      <c r="N34" s="837"/>
      <c r="O34" s="837"/>
      <c r="P34" s="837"/>
      <c r="Q34" s="837"/>
      <c r="R34" s="837"/>
      <c r="S34" s="837"/>
      <c r="T34" s="838"/>
    </row>
    <row r="35" spans="2:20" ht="2.25" hidden="1" customHeight="1" x14ac:dyDescent="0.25">
      <c r="B35" s="41"/>
      <c r="C35" s="41"/>
      <c r="D35" s="42"/>
      <c r="E35" s="418"/>
      <c r="F35" s="418"/>
      <c r="G35" s="418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8"/>
      <c r="T35" s="418"/>
    </row>
    <row r="36" spans="2:20" ht="12" customHeight="1" x14ac:dyDescent="0.25">
      <c r="B36" s="45"/>
      <c r="C36" s="41"/>
      <c r="D36" s="46"/>
      <c r="E36" s="418"/>
      <c r="H36" s="417"/>
      <c r="K36" s="634"/>
      <c r="L36" s="634"/>
      <c r="M36" s="634"/>
      <c r="N36" s="634"/>
      <c r="O36" s="634"/>
      <c r="P36" s="634"/>
      <c r="Q36" s="634"/>
      <c r="R36" s="634"/>
      <c r="S36" s="634"/>
      <c r="T36" s="634"/>
    </row>
    <row r="37" spans="2:20" ht="6.75" hidden="1" customHeight="1" x14ac:dyDescent="0.25">
      <c r="D37" s="7"/>
      <c r="H37" s="417"/>
    </row>
    <row r="38" spans="2:20" ht="9" customHeight="1" x14ac:dyDescent="0.25">
      <c r="B38" s="47" t="s">
        <v>34</v>
      </c>
      <c r="C38" s="48" t="s">
        <v>35</v>
      </c>
      <c r="D38" s="7"/>
      <c r="H38" s="417"/>
    </row>
    <row r="39" spans="2:20" s="70" customFormat="1" ht="19.5" customHeight="1" x14ac:dyDescent="0.25">
      <c r="B39" s="69" t="s">
        <v>2</v>
      </c>
      <c r="C39" s="811" t="s">
        <v>194</v>
      </c>
      <c r="D39" s="650"/>
      <c r="E39" s="650"/>
      <c r="F39" s="650"/>
      <c r="G39" s="650"/>
      <c r="H39" s="650"/>
      <c r="I39" s="650"/>
      <c r="J39" s="650"/>
      <c r="K39" s="650"/>
      <c r="L39" s="650"/>
      <c r="M39" s="650"/>
      <c r="N39" s="650"/>
      <c r="O39" s="650"/>
      <c r="P39" s="650"/>
      <c r="Q39" s="650"/>
      <c r="R39" s="650"/>
      <c r="S39" s="650"/>
      <c r="T39" s="650"/>
    </row>
    <row r="40" spans="2:20" ht="0.75" customHeight="1" x14ac:dyDescent="0.25">
      <c r="D40" s="7"/>
      <c r="H40" s="417"/>
    </row>
    <row r="41" spans="2:20" ht="12" customHeight="1" x14ac:dyDescent="0.25">
      <c r="B41" s="49" t="s">
        <v>36</v>
      </c>
      <c r="D41" s="7"/>
      <c r="H41" s="417"/>
    </row>
    <row r="42" spans="2:20" s="50" customFormat="1" ht="9.75" customHeight="1" x14ac:dyDescent="0.15">
      <c r="B42" s="627" t="s">
        <v>83</v>
      </c>
      <c r="C42" s="627"/>
      <c r="D42" s="627"/>
      <c r="E42" s="627"/>
      <c r="F42" s="627"/>
      <c r="G42" s="627"/>
      <c r="H42" s="627"/>
      <c r="I42" s="627"/>
      <c r="J42" s="627"/>
      <c r="K42" s="627"/>
      <c r="L42" s="627"/>
      <c r="M42" s="627"/>
      <c r="N42" s="627"/>
      <c r="O42" s="627"/>
      <c r="P42" s="627"/>
      <c r="Q42" s="627"/>
      <c r="R42" s="627"/>
      <c r="S42" s="627"/>
      <c r="T42" s="627"/>
    </row>
    <row r="43" spans="2:20" s="50" customFormat="1" ht="9.75" customHeight="1" x14ac:dyDescent="0.15">
      <c r="B43" s="627"/>
      <c r="C43" s="627"/>
      <c r="D43" s="627"/>
      <c r="E43" s="627"/>
      <c r="F43" s="627"/>
      <c r="G43" s="627"/>
      <c r="H43" s="627"/>
      <c r="I43" s="627"/>
      <c r="J43" s="627"/>
      <c r="K43" s="627"/>
      <c r="L43" s="627"/>
      <c r="M43" s="627"/>
      <c r="N43" s="627"/>
      <c r="O43" s="627"/>
      <c r="P43" s="627"/>
      <c r="Q43" s="627"/>
      <c r="R43" s="627"/>
      <c r="S43" s="627"/>
      <c r="T43" s="627"/>
    </row>
    <row r="44" spans="2:20" s="50" customFormat="1" ht="9" customHeight="1" x14ac:dyDescent="0.15">
      <c r="B44" s="627" t="s">
        <v>89</v>
      </c>
      <c r="C44" s="627"/>
      <c r="D44" s="627"/>
      <c r="E44" s="627"/>
      <c r="F44" s="627"/>
      <c r="G44" s="627"/>
      <c r="H44" s="627"/>
      <c r="I44" s="627"/>
      <c r="J44" s="627"/>
      <c r="K44" s="627"/>
      <c r="L44" s="627"/>
      <c r="M44" s="627"/>
      <c r="N44" s="627"/>
      <c r="O44" s="627"/>
      <c r="P44" s="627"/>
      <c r="Q44" s="627"/>
      <c r="R44" s="627"/>
      <c r="S44" s="627"/>
      <c r="T44" s="627"/>
    </row>
    <row r="45" spans="2:20" s="50" customFormat="1" ht="26.25" hidden="1" customHeight="1" x14ac:dyDescent="0.15">
      <c r="B45" s="627"/>
      <c r="C45" s="627"/>
      <c r="D45" s="627"/>
      <c r="E45" s="627"/>
      <c r="F45" s="627"/>
      <c r="G45" s="627"/>
      <c r="H45" s="627"/>
      <c r="I45" s="627"/>
      <c r="J45" s="627"/>
      <c r="K45" s="627"/>
      <c r="L45" s="627"/>
      <c r="M45" s="627"/>
      <c r="N45" s="627"/>
      <c r="O45" s="627"/>
      <c r="P45" s="627"/>
      <c r="Q45" s="627"/>
      <c r="R45" s="627"/>
      <c r="S45" s="627"/>
      <c r="T45" s="627"/>
    </row>
    <row r="46" spans="2:20" s="50" customFormat="1" ht="1.5" customHeight="1" x14ac:dyDescent="0.15">
      <c r="B46" s="627"/>
      <c r="C46" s="627"/>
      <c r="D46" s="627"/>
      <c r="E46" s="627"/>
      <c r="F46" s="627"/>
      <c r="G46" s="627"/>
      <c r="H46" s="627"/>
      <c r="I46" s="627"/>
      <c r="J46" s="627"/>
      <c r="K46" s="627"/>
      <c r="L46" s="627"/>
      <c r="M46" s="627"/>
      <c r="N46" s="627"/>
      <c r="O46" s="627"/>
      <c r="P46" s="627"/>
      <c r="Q46" s="627"/>
      <c r="R46" s="627"/>
      <c r="S46" s="627"/>
      <c r="T46" s="627"/>
    </row>
    <row r="47" spans="2:20" s="50" customFormat="1" ht="9.75" customHeight="1" x14ac:dyDescent="0.15">
      <c r="B47" s="648" t="s">
        <v>107</v>
      </c>
      <c r="C47" s="648"/>
      <c r="D47" s="648"/>
      <c r="E47" s="648"/>
      <c r="F47" s="648"/>
      <c r="G47" s="648"/>
      <c r="H47" s="648"/>
      <c r="I47" s="648"/>
      <c r="J47" s="6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</row>
    <row r="48" spans="2:20" s="50" customFormat="1" ht="9.75" customHeight="1" x14ac:dyDescent="0.15">
      <c r="B48" s="648" t="s">
        <v>108</v>
      </c>
      <c r="C48" s="648"/>
      <c r="D48" s="648"/>
      <c r="E48" s="648"/>
      <c r="F48" s="648"/>
      <c r="G48" s="648"/>
      <c r="H48" s="648"/>
      <c r="I48" s="648"/>
      <c r="J48" s="648"/>
      <c r="K48" s="648"/>
      <c r="L48" s="648"/>
      <c r="M48" s="648"/>
      <c r="N48" s="648"/>
      <c r="O48" s="648"/>
      <c r="P48" s="648"/>
      <c r="Q48" s="648"/>
      <c r="R48" s="648"/>
      <c r="S48" s="648"/>
      <c r="T48" s="648"/>
    </row>
  </sheetData>
  <mergeCells count="41">
    <mergeCell ref="B4:T4"/>
    <mergeCell ref="B6:D7"/>
    <mergeCell ref="E6:E7"/>
    <mergeCell ref="I6:I7"/>
    <mergeCell ref="J6:J7"/>
    <mergeCell ref="K6:K7"/>
    <mergeCell ref="L6:L7"/>
    <mergeCell ref="M6:M7"/>
    <mergeCell ref="B1:T1"/>
    <mergeCell ref="D2:G2"/>
    <mergeCell ref="H2:K2"/>
    <mergeCell ref="L2:S2"/>
    <mergeCell ref="D3:G3"/>
    <mergeCell ref="H3:K3"/>
    <mergeCell ref="L3:S3"/>
    <mergeCell ref="M8:M9"/>
    <mergeCell ref="B9:D9"/>
    <mergeCell ref="B11:B16"/>
    <mergeCell ref="C11:C16"/>
    <mergeCell ref="B8:D8"/>
    <mergeCell ref="E8:E9"/>
    <mergeCell ref="I8:I9"/>
    <mergeCell ref="J8:J9"/>
    <mergeCell ref="K8:K9"/>
    <mergeCell ref="B17:C18"/>
    <mergeCell ref="B19:C21"/>
    <mergeCell ref="B23:B24"/>
    <mergeCell ref="C23:C24"/>
    <mergeCell ref="L8:L9"/>
    <mergeCell ref="B25:B29"/>
    <mergeCell ref="C25:C29"/>
    <mergeCell ref="B30:B33"/>
    <mergeCell ref="C30:C33"/>
    <mergeCell ref="B34:C34"/>
    <mergeCell ref="B47:T47"/>
    <mergeCell ref="B48:T48"/>
    <mergeCell ref="E34:T34"/>
    <mergeCell ref="K36:T36"/>
    <mergeCell ref="C39:T39"/>
    <mergeCell ref="B42:T43"/>
    <mergeCell ref="B44:T46"/>
  </mergeCells>
  <pageMargins left="0.19685039370078741" right="0.19685039370078741" top="0" bottom="0" header="0.31496062992125984" footer="0.31496062992125984"/>
  <pageSetup paperSize="9" scale="67" firstPageNumber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FFC000"/>
    <pageSetUpPr fitToPage="1"/>
  </sheetPr>
  <dimension ref="A1:T45"/>
  <sheetViews>
    <sheetView zoomScale="85" zoomScaleNormal="85" workbookViewId="0">
      <selection activeCell="A4" sqref="A4"/>
    </sheetView>
  </sheetViews>
  <sheetFormatPr defaultRowHeight="15" x14ac:dyDescent="0.25"/>
  <cols>
    <col min="1" max="1" width="9.140625" style="234"/>
    <col min="2" max="3" width="2.7109375" style="335" customWidth="1"/>
    <col min="4" max="4" width="20.7109375" style="335" customWidth="1"/>
    <col min="5" max="20" width="5.7109375" style="335" customWidth="1"/>
    <col min="21" max="16384" width="9.140625" style="234"/>
  </cols>
  <sheetData>
    <row r="1" spans="1:20" ht="22.5" customHeight="1" x14ac:dyDescent="0.25">
      <c r="A1" s="611">
        <v>38</v>
      </c>
      <c r="B1" s="643" t="s">
        <v>403</v>
      </c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</row>
    <row r="2" spans="1:20" ht="20.25" customHeight="1" x14ac:dyDescent="0.25">
      <c r="A2" s="611">
        <v>38</v>
      </c>
      <c r="D2" s="7"/>
      <c r="E2" s="842" t="s">
        <v>419</v>
      </c>
      <c r="F2" s="842"/>
      <c r="G2" s="842"/>
      <c r="H2" s="842"/>
      <c r="I2" s="842"/>
      <c r="J2" s="842"/>
      <c r="K2" s="842"/>
      <c r="L2" s="842"/>
      <c r="M2" s="842"/>
      <c r="N2" s="842"/>
      <c r="O2" s="842"/>
      <c r="S2" s="107"/>
    </row>
    <row r="3" spans="1:20" ht="18.75" customHeight="1" x14ac:dyDescent="0.25">
      <c r="A3" s="620" t="s">
        <v>1210</v>
      </c>
      <c r="D3" s="7"/>
      <c r="H3" s="417"/>
    </row>
    <row r="4" spans="1:20" s="235" customFormat="1" ht="15" customHeight="1" x14ac:dyDescent="0.25">
      <c r="A4" s="621" t="s">
        <v>1211</v>
      </c>
      <c r="B4" s="341"/>
      <c r="C4" s="342"/>
      <c r="D4" s="342"/>
      <c r="E4" s="404"/>
      <c r="F4" s="638">
        <v>105</v>
      </c>
      <c r="G4" s="638">
        <v>115</v>
      </c>
      <c r="H4" s="638" t="s">
        <v>767</v>
      </c>
      <c r="I4" s="11"/>
      <c r="J4" s="11"/>
      <c r="K4" s="11"/>
      <c r="L4" s="11"/>
      <c r="M4" s="11"/>
      <c r="N4" s="12" t="s">
        <v>2</v>
      </c>
      <c r="O4" s="12" t="s">
        <v>2</v>
      </c>
      <c r="P4" s="12" t="s">
        <v>2</v>
      </c>
      <c r="Q4" s="12" t="s">
        <v>2</v>
      </c>
      <c r="R4" s="12" t="s">
        <v>2</v>
      </c>
      <c r="S4" s="12" t="s">
        <v>2</v>
      </c>
      <c r="T4" s="12" t="s">
        <v>2</v>
      </c>
    </row>
    <row r="5" spans="1:20" s="235" customFormat="1" ht="6.95" customHeight="1" x14ac:dyDescent="0.25">
      <c r="B5" s="343"/>
      <c r="C5" s="397"/>
      <c r="D5" s="647" t="s">
        <v>3</v>
      </c>
      <c r="E5" s="635">
        <v>100</v>
      </c>
      <c r="F5" s="638"/>
      <c r="G5" s="638"/>
      <c r="H5" s="638"/>
      <c r="I5" s="635">
        <v>150</v>
      </c>
      <c r="J5" s="635">
        <v>160</v>
      </c>
      <c r="K5" s="635">
        <v>180</v>
      </c>
      <c r="L5" s="635">
        <v>200</v>
      </c>
      <c r="M5" s="635">
        <v>230</v>
      </c>
      <c r="N5" s="635">
        <v>250</v>
      </c>
      <c r="O5" s="635">
        <v>280</v>
      </c>
      <c r="P5" s="635">
        <v>300</v>
      </c>
      <c r="Q5" s="635">
        <v>350</v>
      </c>
      <c r="R5" s="635">
        <v>400</v>
      </c>
      <c r="S5" s="635">
        <v>450</v>
      </c>
      <c r="T5" s="635">
        <v>500</v>
      </c>
    </row>
    <row r="6" spans="1:20" s="235" customFormat="1" ht="6.95" customHeight="1" x14ac:dyDescent="0.25">
      <c r="B6" s="14"/>
      <c r="C6" s="15"/>
      <c r="D6" s="647"/>
      <c r="E6" s="635"/>
      <c r="F6" s="638">
        <v>110</v>
      </c>
      <c r="G6" s="638">
        <v>120</v>
      </c>
      <c r="H6" s="638">
        <v>130</v>
      </c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</row>
    <row r="7" spans="1:20" s="235" customFormat="1" ht="6.95" customHeight="1" x14ac:dyDescent="0.25">
      <c r="B7" s="344"/>
      <c r="C7" s="345"/>
      <c r="D7" s="345"/>
      <c r="E7" s="405"/>
      <c r="F7" s="638"/>
      <c r="G7" s="638"/>
      <c r="H7" s="638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s="232" customFormat="1" ht="3" customHeight="1" x14ac:dyDescent="0.25"/>
    <row r="9" spans="1:20" ht="24.95" customHeight="1" x14ac:dyDescent="0.25">
      <c r="B9" s="687" t="s">
        <v>4</v>
      </c>
      <c r="C9" s="690" t="s">
        <v>378</v>
      </c>
      <c r="D9" s="241">
        <v>1000</v>
      </c>
      <c r="E9" s="402">
        <v>1265.8146780985674</v>
      </c>
      <c r="F9" s="403">
        <v>1378.0544032501646</v>
      </c>
      <c r="G9" s="402">
        <v>1527.7073701189604</v>
      </c>
      <c r="H9" s="403">
        <v>1586.9450028378592</v>
      </c>
      <c r="I9" s="402">
        <v>1795.8356024255536</v>
      </c>
      <c r="J9" s="403">
        <v>1901.8397872909513</v>
      </c>
      <c r="K9" s="402">
        <v>2110.7303868786457</v>
      </c>
      <c r="L9" s="403">
        <v>2394.4474699007383</v>
      </c>
      <c r="M9" s="402">
        <v>2883.9373823674259</v>
      </c>
      <c r="N9" s="403">
        <v>3105.2990625275202</v>
      </c>
      <c r="O9" s="402">
        <v>3438.9004678392116</v>
      </c>
      <c r="P9" s="403">
        <v>3663.379918142406</v>
      </c>
      <c r="Q9" s="402">
        <v>5143.666004384816</v>
      </c>
      <c r="R9" s="403">
        <v>5918.1201079308357</v>
      </c>
      <c r="S9" s="402">
        <v>6602.2212327298212</v>
      </c>
      <c r="T9" s="403">
        <v>7279.8685733325883</v>
      </c>
    </row>
    <row r="10" spans="1:20" ht="24.95" customHeight="1" x14ac:dyDescent="0.25">
      <c r="B10" s="688"/>
      <c r="C10" s="691"/>
      <c r="D10" s="176">
        <v>750</v>
      </c>
      <c r="E10" s="402">
        <v>1075.9424763837824</v>
      </c>
      <c r="F10" s="403">
        <v>1171.34624276264</v>
      </c>
      <c r="G10" s="402">
        <v>1298.5512646011166</v>
      </c>
      <c r="H10" s="403">
        <v>1348.9032524121801</v>
      </c>
      <c r="I10" s="402">
        <v>1526.4602620617204</v>
      </c>
      <c r="J10" s="403">
        <v>1616.5638191973085</v>
      </c>
      <c r="K10" s="402">
        <v>1794.120828846849</v>
      </c>
      <c r="L10" s="403">
        <v>2035.2803494156276</v>
      </c>
      <c r="M10" s="402">
        <v>2451.3467750123123</v>
      </c>
      <c r="N10" s="403">
        <v>2639.5042031483922</v>
      </c>
      <c r="O10" s="402">
        <v>2923.0653976633293</v>
      </c>
      <c r="P10" s="403">
        <v>3113.8729304210456</v>
      </c>
      <c r="Q10" s="402">
        <v>4372.1161037270931</v>
      </c>
      <c r="R10" s="403">
        <v>5030.4020917412108</v>
      </c>
      <c r="S10" s="402">
        <v>5611.8880478203482</v>
      </c>
      <c r="T10" s="403">
        <v>6187.8882873327002</v>
      </c>
    </row>
    <row r="11" spans="1:20" ht="24.95" customHeight="1" x14ac:dyDescent="0.25">
      <c r="B11" s="688"/>
      <c r="C11" s="691"/>
      <c r="D11" s="176">
        <v>500</v>
      </c>
      <c r="E11" s="402">
        <v>949.36100857392546</v>
      </c>
      <c r="F11" s="403">
        <v>1033.5408024376234</v>
      </c>
      <c r="G11" s="402">
        <v>1145.7805275892206</v>
      </c>
      <c r="H11" s="403">
        <v>1190.2087521283945</v>
      </c>
      <c r="I11" s="402">
        <v>1346.8767018191654</v>
      </c>
      <c r="J11" s="403">
        <v>1426.3798404682132</v>
      </c>
      <c r="K11" s="402">
        <v>1583.0477901589845</v>
      </c>
      <c r="L11" s="403">
        <v>1795.8356024255536</v>
      </c>
      <c r="M11" s="402">
        <v>2162.9530367755688</v>
      </c>
      <c r="N11" s="403">
        <v>2328.9742968956402</v>
      </c>
      <c r="O11" s="402">
        <v>2579.1753508794086</v>
      </c>
      <c r="P11" s="403">
        <v>2747.5349386068046</v>
      </c>
      <c r="Q11" s="402">
        <v>3857.7495032886113</v>
      </c>
      <c r="R11" s="403">
        <v>4438.5900809481263</v>
      </c>
      <c r="S11" s="402">
        <v>4951.6659245473656</v>
      </c>
      <c r="T11" s="403">
        <v>5459.9014299994415</v>
      </c>
    </row>
    <row r="12" spans="1:20" ht="24.95" customHeight="1" x14ac:dyDescent="0.25">
      <c r="B12" s="688"/>
      <c r="C12" s="691"/>
      <c r="D12" s="176">
        <v>350</v>
      </c>
      <c r="E12" s="402">
        <v>759.48880685914048</v>
      </c>
      <c r="F12" s="403">
        <v>826.83264195009872</v>
      </c>
      <c r="G12" s="402">
        <v>916.62442207137622</v>
      </c>
      <c r="H12" s="403">
        <v>952.1670017027152</v>
      </c>
      <c r="I12" s="402">
        <v>1077.501361455332</v>
      </c>
      <c r="J12" s="403">
        <v>1141.1038723745708</v>
      </c>
      <c r="K12" s="402">
        <v>1266.4382321271873</v>
      </c>
      <c r="L12" s="403">
        <v>1436.6684819404427</v>
      </c>
      <c r="M12" s="402">
        <v>1730.3624294204556</v>
      </c>
      <c r="N12" s="403">
        <v>1863.1794375165121</v>
      </c>
      <c r="O12" s="402">
        <v>2063.3402807035272</v>
      </c>
      <c r="P12" s="403">
        <v>2198.0279508854437</v>
      </c>
      <c r="Q12" s="402">
        <v>3086.1996026308893</v>
      </c>
      <c r="R12" s="403">
        <v>3550.872064758501</v>
      </c>
      <c r="S12" s="402">
        <v>3961.3327396378922</v>
      </c>
      <c r="T12" s="403">
        <v>4367.9211439995524</v>
      </c>
    </row>
    <row r="13" spans="1:20" ht="24.95" customHeight="1" x14ac:dyDescent="0.25">
      <c r="B13" s="688"/>
      <c r="C13" s="691"/>
      <c r="D13" s="176">
        <v>250</v>
      </c>
      <c r="E13" s="402">
        <v>632.90733904928368</v>
      </c>
      <c r="F13" s="403">
        <v>689.02720162508228</v>
      </c>
      <c r="G13" s="402">
        <v>763.8536850594802</v>
      </c>
      <c r="H13" s="403">
        <v>793.4725014189296</v>
      </c>
      <c r="I13" s="402">
        <v>897.91780121277679</v>
      </c>
      <c r="J13" s="403">
        <v>950.91989364547567</v>
      </c>
      <c r="K13" s="402">
        <v>1055.3651934393229</v>
      </c>
      <c r="L13" s="403">
        <v>1197.2237349503691</v>
      </c>
      <c r="M13" s="402">
        <v>1441.968691183713</v>
      </c>
      <c r="N13" s="403">
        <v>1552.6495312637601</v>
      </c>
      <c r="O13" s="402">
        <v>1719.4502339196058</v>
      </c>
      <c r="P13" s="403">
        <v>1831.689959071203</v>
      </c>
      <c r="Q13" s="402">
        <v>2571.833002192408</v>
      </c>
      <c r="R13" s="403">
        <v>2959.0600539654179</v>
      </c>
      <c r="S13" s="402">
        <v>3301.1106163649106</v>
      </c>
      <c r="T13" s="403">
        <v>3639.9342866662942</v>
      </c>
    </row>
    <row r="14" spans="1:20" ht="24.95" customHeight="1" x14ac:dyDescent="0.25">
      <c r="B14" s="689"/>
      <c r="C14" s="692"/>
      <c r="D14" s="176">
        <v>150</v>
      </c>
      <c r="E14" s="402">
        <v>506.32587123942704</v>
      </c>
      <c r="F14" s="403">
        <v>551.22176130006585</v>
      </c>
      <c r="G14" s="402">
        <v>611.0829480475843</v>
      </c>
      <c r="H14" s="403">
        <v>634.77800113514377</v>
      </c>
      <c r="I14" s="402">
        <v>718.33424097022157</v>
      </c>
      <c r="J14" s="403">
        <v>760.73591491638047</v>
      </c>
      <c r="K14" s="402">
        <v>844.29215475145838</v>
      </c>
      <c r="L14" s="403">
        <v>957.77898796029535</v>
      </c>
      <c r="M14" s="402">
        <v>1153.5749529469701</v>
      </c>
      <c r="N14" s="403">
        <v>1242.1196250110081</v>
      </c>
      <c r="O14" s="402">
        <v>1375.5601871356846</v>
      </c>
      <c r="P14" s="403">
        <v>1465.3519672569623</v>
      </c>
      <c r="Q14" s="402">
        <v>2057.4664017539262</v>
      </c>
      <c r="R14" s="403">
        <v>2367.2480431723347</v>
      </c>
      <c r="S14" s="402">
        <v>2640.8884930919289</v>
      </c>
      <c r="T14" s="403">
        <v>2911.9474293330359</v>
      </c>
    </row>
    <row r="15" spans="1:20" ht="24.95" customHeight="1" x14ac:dyDescent="0.25">
      <c r="B15" s="657" t="s">
        <v>6</v>
      </c>
      <c r="C15" s="658"/>
      <c r="D15" s="253" t="s">
        <v>685</v>
      </c>
      <c r="E15" s="402">
        <v>1146.5712663936301</v>
      </c>
      <c r="F15" s="403">
        <v>1248.2376841034102</v>
      </c>
      <c r="G15" s="402">
        <v>1383.7929077164499</v>
      </c>
      <c r="H15" s="403">
        <v>1437.4501837299451</v>
      </c>
      <c r="I15" s="402">
        <v>1626.6626833564801</v>
      </c>
      <c r="J15" s="403">
        <v>1722.6809667490504</v>
      </c>
      <c r="K15" s="402">
        <v>1911.8934663755851</v>
      </c>
      <c r="L15" s="403">
        <v>2168.88357780864</v>
      </c>
      <c r="M15" s="402">
        <v>2612.2621217096248</v>
      </c>
      <c r="N15" s="403">
        <v>2812.7708899705804</v>
      </c>
      <c r="O15" s="402">
        <v>3114.946075941315</v>
      </c>
      <c r="P15" s="403">
        <v>3318.2789113608751</v>
      </c>
      <c r="Q15" s="402">
        <v>4659.1177575949432</v>
      </c>
      <c r="R15" s="403">
        <v>5360.616039792425</v>
      </c>
      <c r="S15" s="402">
        <v>5980.2728557335331</v>
      </c>
      <c r="T15" s="403">
        <v>6594.0838526563311</v>
      </c>
    </row>
    <row r="16" spans="1:20" ht="24.95" customHeight="1" x14ac:dyDescent="0.25">
      <c r="B16" s="653"/>
      <c r="C16" s="655"/>
      <c r="D16" s="176" t="s">
        <v>686</v>
      </c>
      <c r="E16" s="402">
        <v>1054.8455650821397</v>
      </c>
      <c r="F16" s="403">
        <v>1148.3786693751372</v>
      </c>
      <c r="G16" s="402">
        <v>1273.089475099134</v>
      </c>
      <c r="H16" s="403">
        <v>1322.4541690315493</v>
      </c>
      <c r="I16" s="402">
        <v>1496.5296686879615</v>
      </c>
      <c r="J16" s="403">
        <v>1584.8664894091262</v>
      </c>
      <c r="K16" s="402">
        <v>1758.9419890655383</v>
      </c>
      <c r="L16" s="403">
        <v>1995.3728915839488</v>
      </c>
      <c r="M16" s="402">
        <v>2403.2811519728548</v>
      </c>
      <c r="N16" s="403">
        <v>2587.749218772934</v>
      </c>
      <c r="O16" s="402">
        <v>2865.7503898660098</v>
      </c>
      <c r="P16" s="403">
        <v>3052.8165984520051</v>
      </c>
      <c r="Q16" s="402">
        <v>4286.3883369873465</v>
      </c>
      <c r="R16" s="403">
        <v>4931.7667566090304</v>
      </c>
      <c r="S16" s="402">
        <v>5501.8510272748508</v>
      </c>
      <c r="T16" s="403">
        <v>6066.5571444438247</v>
      </c>
    </row>
    <row r="17" spans="2:20" ht="24.95" customHeight="1" x14ac:dyDescent="0.25">
      <c r="B17" s="657" t="s">
        <v>9</v>
      </c>
      <c r="C17" s="658"/>
      <c r="D17" s="253" t="s">
        <v>687</v>
      </c>
      <c r="E17" s="402">
        <v>1238.2969677051206</v>
      </c>
      <c r="F17" s="403">
        <v>1348.0966988316832</v>
      </c>
      <c r="G17" s="402">
        <v>1494.4963403337661</v>
      </c>
      <c r="H17" s="403">
        <v>1552.4461984283405</v>
      </c>
      <c r="I17" s="402">
        <v>1756.7956980249985</v>
      </c>
      <c r="J17" s="403">
        <v>1860.4954440889746</v>
      </c>
      <c r="K17" s="402">
        <v>2064.8449436856322</v>
      </c>
      <c r="L17" s="403">
        <v>2342.3942640333312</v>
      </c>
      <c r="M17" s="402">
        <v>2821.2430914463948</v>
      </c>
      <c r="N17" s="403">
        <v>3037.7925611682267</v>
      </c>
      <c r="O17" s="402">
        <v>3364.1417620166208</v>
      </c>
      <c r="P17" s="403">
        <v>3583.741224269746</v>
      </c>
      <c r="Q17" s="402">
        <v>5031.8471782025381</v>
      </c>
      <c r="R17" s="403">
        <v>5789.4653229758187</v>
      </c>
      <c r="S17" s="402">
        <v>6458.6946841922172</v>
      </c>
      <c r="T17" s="403">
        <v>7121.6105608688376</v>
      </c>
    </row>
    <row r="18" spans="2:20" ht="24.95" customHeight="1" x14ac:dyDescent="0.25">
      <c r="B18" s="653"/>
      <c r="C18" s="655"/>
      <c r="D18" s="176" t="s">
        <v>688</v>
      </c>
      <c r="E18" s="402">
        <v>1834.5140262298082</v>
      </c>
      <c r="F18" s="403">
        <v>1997.1802945654563</v>
      </c>
      <c r="G18" s="402">
        <v>2214.0686523463201</v>
      </c>
      <c r="H18" s="403">
        <v>2299.9202939679121</v>
      </c>
      <c r="I18" s="402">
        <v>2602.660293370368</v>
      </c>
      <c r="J18" s="403">
        <v>2756.2895467984804</v>
      </c>
      <c r="K18" s="402">
        <v>3059.0295462009362</v>
      </c>
      <c r="L18" s="403">
        <v>3470.2137244938235</v>
      </c>
      <c r="M18" s="402">
        <v>4179.6193947354004</v>
      </c>
      <c r="N18" s="403">
        <v>4500.433423952928</v>
      </c>
      <c r="O18" s="402">
        <v>4983.9137215061046</v>
      </c>
      <c r="P18" s="403">
        <v>5309.2462581774007</v>
      </c>
      <c r="Q18" s="402">
        <v>7454.5884121519084</v>
      </c>
      <c r="R18" s="403">
        <v>8576.9856636678796</v>
      </c>
      <c r="S18" s="402">
        <v>9568.4365691736548</v>
      </c>
      <c r="T18" s="403">
        <v>10550.53416425013</v>
      </c>
    </row>
    <row r="19" spans="2:20" ht="24.95" customHeight="1" x14ac:dyDescent="0.25">
      <c r="B19" s="685" t="s">
        <v>12</v>
      </c>
      <c r="C19" s="686" t="s">
        <v>13</v>
      </c>
      <c r="D19" s="246" t="s">
        <v>689</v>
      </c>
      <c r="E19" s="402">
        <v>610.89317073452617</v>
      </c>
      <c r="F19" s="403">
        <v>665.06103809029685</v>
      </c>
      <c r="G19" s="402">
        <v>737.2848612313245</v>
      </c>
      <c r="H19" s="403">
        <v>765.87345789131484</v>
      </c>
      <c r="I19" s="402">
        <v>866.68587769233261</v>
      </c>
      <c r="J19" s="403">
        <v>917.84441908389397</v>
      </c>
      <c r="K19" s="402">
        <v>1018.6568388849117</v>
      </c>
      <c r="L19" s="403">
        <v>1155.5811702564433</v>
      </c>
      <c r="M19" s="402">
        <v>1391.8132584468881</v>
      </c>
      <c r="N19" s="403">
        <v>1498.6443301763254</v>
      </c>
      <c r="O19" s="402">
        <v>1659.6432692615329</v>
      </c>
      <c r="P19" s="403">
        <v>1767.9790039730747</v>
      </c>
      <c r="Q19" s="402">
        <v>2482.3779412465851</v>
      </c>
      <c r="R19" s="403">
        <v>2856.1362260014039</v>
      </c>
      <c r="S19" s="402">
        <v>3186.2893775348271</v>
      </c>
      <c r="T19" s="403">
        <v>3513.3278766952931</v>
      </c>
    </row>
    <row r="20" spans="2:20" ht="24.95" customHeight="1" x14ac:dyDescent="0.25">
      <c r="B20" s="678"/>
      <c r="C20" s="680"/>
      <c r="D20" s="176" t="s">
        <v>690</v>
      </c>
      <c r="E20" s="402">
        <v>487.06347396401401</v>
      </c>
      <c r="F20" s="403">
        <v>530.25136820712862</v>
      </c>
      <c r="G20" s="402">
        <v>587.83522719794803</v>
      </c>
      <c r="H20" s="403">
        <v>610.6288380484807</v>
      </c>
      <c r="I20" s="402">
        <v>691.00630788983267</v>
      </c>
      <c r="J20" s="403">
        <v>731.79487467499655</v>
      </c>
      <c r="K20" s="402">
        <v>812.17234451634874</v>
      </c>
      <c r="L20" s="403">
        <v>921.34174385311007</v>
      </c>
      <c r="M20" s="402">
        <v>1109.6889493022486</v>
      </c>
      <c r="N20" s="403">
        <v>1194.8650740595021</v>
      </c>
      <c r="O20" s="402">
        <v>1323.2290930598708</v>
      </c>
      <c r="P20" s="403">
        <v>1409.6048815460999</v>
      </c>
      <c r="Q20" s="402">
        <v>1979.1932234263315</v>
      </c>
      <c r="R20" s="403">
        <v>2277.1896937038218</v>
      </c>
      <c r="S20" s="402">
        <v>2540.4199091156052</v>
      </c>
      <c r="T20" s="403">
        <v>2801.1668206084091</v>
      </c>
    </row>
    <row r="21" spans="2:20" ht="24.95" customHeight="1" x14ac:dyDescent="0.25">
      <c r="B21" s="657" t="s">
        <v>17</v>
      </c>
      <c r="C21" s="658"/>
      <c r="D21" s="246" t="s">
        <v>691</v>
      </c>
      <c r="E21" s="402">
        <v>1513.4740716395918</v>
      </c>
      <c r="F21" s="403">
        <v>1647.6737430165015</v>
      </c>
      <c r="G21" s="402">
        <v>1826.606638185714</v>
      </c>
      <c r="H21" s="403">
        <v>1897.4342425235279</v>
      </c>
      <c r="I21" s="402">
        <v>2147.1947420305537</v>
      </c>
      <c r="J21" s="403">
        <v>2273.9388761087466</v>
      </c>
      <c r="K21" s="402">
        <v>2523.6993756157731</v>
      </c>
      <c r="L21" s="403">
        <v>2862.9263227074057</v>
      </c>
      <c r="M21" s="402">
        <v>3448.1860006567053</v>
      </c>
      <c r="N21" s="403">
        <v>3712.8575747611662</v>
      </c>
      <c r="O21" s="402">
        <v>4111.7288202425361</v>
      </c>
      <c r="P21" s="403">
        <v>4380.128162996356</v>
      </c>
      <c r="Q21" s="402">
        <v>6150.0354400253245</v>
      </c>
      <c r="R21" s="403">
        <v>7076.0131725259998</v>
      </c>
      <c r="S21" s="402">
        <v>7893.9601695682659</v>
      </c>
      <c r="T21" s="403">
        <v>8704.1906855063571</v>
      </c>
    </row>
    <row r="22" spans="2:20" ht="24.95" customHeight="1" x14ac:dyDescent="0.25">
      <c r="B22" s="652"/>
      <c r="C22" s="654"/>
      <c r="D22" s="408" t="s">
        <v>692</v>
      </c>
      <c r="E22" s="252">
        <v>1444.679795655974</v>
      </c>
      <c r="F22" s="254">
        <v>1572.7794819702965</v>
      </c>
      <c r="G22" s="252">
        <v>1743.5790637227271</v>
      </c>
      <c r="H22" s="254">
        <v>1811.1872314997308</v>
      </c>
      <c r="I22" s="252">
        <v>2049.594981029165</v>
      </c>
      <c r="J22" s="254">
        <v>2170.5780181038031</v>
      </c>
      <c r="K22" s="252">
        <v>2408.9857676332376</v>
      </c>
      <c r="L22" s="254">
        <v>2732.7933080388866</v>
      </c>
      <c r="M22" s="252">
        <v>3291.4502733541276</v>
      </c>
      <c r="N22" s="254">
        <v>3544.0913213629306</v>
      </c>
      <c r="O22" s="252">
        <v>3924.8320556860567</v>
      </c>
      <c r="P22" s="254">
        <v>4181.0314283147036</v>
      </c>
      <c r="Q22" s="252">
        <v>5870.4883745696261</v>
      </c>
      <c r="R22" s="254">
        <v>6754.3762101384546</v>
      </c>
      <c r="S22" s="252">
        <v>7535.1437982242524</v>
      </c>
      <c r="T22" s="254">
        <v>8308.5456543469772</v>
      </c>
    </row>
    <row r="23" spans="2:20" ht="24.95" customHeight="1" x14ac:dyDescent="0.25">
      <c r="B23" s="629" t="s">
        <v>23</v>
      </c>
      <c r="C23" s="630" t="s">
        <v>24</v>
      </c>
      <c r="D23" s="246" t="s">
        <v>582</v>
      </c>
      <c r="E23" s="402">
        <v>784.25474621324304</v>
      </c>
      <c r="F23" s="403">
        <v>853.79457592673248</v>
      </c>
      <c r="G23" s="402">
        <v>946.51434887805192</v>
      </c>
      <c r="H23" s="403">
        <v>983.21592567128243</v>
      </c>
      <c r="I23" s="402">
        <v>1113.58962</v>
      </c>
      <c r="J23" s="403">
        <v>1178.3137812563505</v>
      </c>
      <c r="K23" s="402">
        <v>1307.7351310009003</v>
      </c>
      <c r="L23" s="403">
        <v>1483.5163672211097</v>
      </c>
      <c r="M23" s="402">
        <v>1786.7872912493833</v>
      </c>
      <c r="N23" s="403">
        <v>1923.9352887398766</v>
      </c>
      <c r="O23" s="402">
        <v>2130.6231159438598</v>
      </c>
      <c r="P23" s="403">
        <v>2269.7027753708385</v>
      </c>
      <c r="Q23" s="402">
        <v>3186.8365461949402</v>
      </c>
      <c r="R23" s="403">
        <v>3666.6613712180188</v>
      </c>
      <c r="S23" s="402">
        <v>4090.5066333217374</v>
      </c>
      <c r="T23" s="403">
        <v>4510.3533552169301</v>
      </c>
    </row>
    <row r="24" spans="2:20" ht="24.95" customHeight="1" x14ac:dyDescent="0.25">
      <c r="B24" s="629"/>
      <c r="C24" s="630"/>
      <c r="D24" s="176" t="s">
        <v>693</v>
      </c>
      <c r="E24" s="402">
        <v>1109.8809858690342</v>
      </c>
      <c r="F24" s="403">
        <v>1208.2940782121013</v>
      </c>
      <c r="G24" s="402">
        <v>1339.5115346695238</v>
      </c>
      <c r="H24" s="403">
        <v>1391.451777850587</v>
      </c>
      <c r="I24" s="402">
        <v>1574.6094774890732</v>
      </c>
      <c r="J24" s="403">
        <v>1667.555175813081</v>
      </c>
      <c r="K24" s="402">
        <v>1850.7128754515668</v>
      </c>
      <c r="L24" s="403">
        <v>2099.4793033187639</v>
      </c>
      <c r="M24" s="402">
        <v>2528.669733814917</v>
      </c>
      <c r="N24" s="403">
        <v>2722.7622214915223</v>
      </c>
      <c r="O24" s="402">
        <v>3015.2678015111937</v>
      </c>
      <c r="P24" s="403">
        <v>3212.0939861973279</v>
      </c>
      <c r="Q24" s="402">
        <v>4510.025989351906</v>
      </c>
      <c r="R24" s="403">
        <v>5189.0763265190681</v>
      </c>
      <c r="S24" s="402">
        <v>5788.9041243500624</v>
      </c>
      <c r="T24" s="403">
        <v>6383.0731693713287</v>
      </c>
    </row>
    <row r="25" spans="2:20" s="263" customFormat="1" ht="24.95" customHeight="1" x14ac:dyDescent="0.25">
      <c r="B25" s="406"/>
      <c r="C25" s="406"/>
      <c r="D25" s="176" t="s">
        <v>694</v>
      </c>
      <c r="E25" s="402">
        <v>1054.8455650821397</v>
      </c>
      <c r="F25" s="403">
        <v>1148.3786693751372</v>
      </c>
      <c r="G25" s="402">
        <v>1273.089475099134</v>
      </c>
      <c r="H25" s="403">
        <v>1322.4541690315493</v>
      </c>
      <c r="I25" s="402">
        <v>1496.5296686879615</v>
      </c>
      <c r="J25" s="403">
        <v>1584.8664894091262</v>
      </c>
      <c r="K25" s="402">
        <v>1758.9419890655383</v>
      </c>
      <c r="L25" s="403">
        <v>1995.3728915839488</v>
      </c>
      <c r="M25" s="402">
        <v>2403.2811519728548</v>
      </c>
      <c r="N25" s="403">
        <v>2587.749218772934</v>
      </c>
      <c r="O25" s="402">
        <v>2865.7503898660098</v>
      </c>
      <c r="P25" s="403">
        <v>3052.8165984520051</v>
      </c>
      <c r="Q25" s="402">
        <v>4286.3883369873465</v>
      </c>
      <c r="R25" s="403">
        <v>4931.7667566090304</v>
      </c>
      <c r="S25" s="402">
        <v>5501.8510272748508</v>
      </c>
      <c r="T25" s="403">
        <v>6066.5571444438247</v>
      </c>
    </row>
    <row r="26" spans="2:20" ht="24.95" customHeight="1" x14ac:dyDescent="0.25">
      <c r="B26" s="631"/>
      <c r="C26" s="632"/>
      <c r="D26" s="176" t="s">
        <v>695</v>
      </c>
      <c r="E26" s="693" t="s">
        <v>765</v>
      </c>
      <c r="F26" s="694"/>
      <c r="G26" s="694"/>
      <c r="H26" s="694"/>
      <c r="I26" s="694"/>
      <c r="J26" s="694"/>
      <c r="K26" s="694"/>
      <c r="L26" s="694"/>
      <c r="M26" s="694"/>
      <c r="N26" s="694"/>
      <c r="O26" s="694"/>
      <c r="P26" s="694"/>
      <c r="Q26" s="694"/>
      <c r="R26" s="694"/>
      <c r="S26" s="694"/>
      <c r="T26" s="695"/>
    </row>
    <row r="27" spans="2:20" ht="3.75" customHeight="1" x14ac:dyDescent="0.25">
      <c r="B27" s="41"/>
      <c r="C27" s="41"/>
      <c r="D27" s="42"/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</row>
    <row r="28" spans="2:20" ht="11.25" customHeight="1" x14ac:dyDescent="0.25">
      <c r="B28" s="45"/>
      <c r="C28" s="41"/>
      <c r="D28" s="46"/>
      <c r="E28" s="418"/>
      <c r="H28" s="417"/>
      <c r="K28" s="634"/>
      <c r="L28" s="634"/>
      <c r="M28" s="634"/>
      <c r="N28" s="634"/>
      <c r="O28" s="634"/>
      <c r="P28" s="634"/>
      <c r="Q28" s="634"/>
      <c r="R28" s="634"/>
      <c r="S28" s="634"/>
      <c r="T28" s="634"/>
    </row>
    <row r="29" spans="2:20" ht="10.5" customHeight="1" x14ac:dyDescent="0.25">
      <c r="B29" s="47" t="s">
        <v>34</v>
      </c>
      <c r="C29" s="48" t="s">
        <v>35</v>
      </c>
      <c r="D29" s="7"/>
      <c r="H29" s="417"/>
    </row>
    <row r="30" spans="2:20" s="70" customFormat="1" ht="24.75" customHeight="1" x14ac:dyDescent="0.25">
      <c r="B30" s="47" t="s">
        <v>2</v>
      </c>
      <c r="C30" s="650" t="s">
        <v>192</v>
      </c>
      <c r="D30" s="650"/>
      <c r="E30" s="650"/>
      <c r="F30" s="650"/>
      <c r="G30" s="650"/>
      <c r="H30" s="650"/>
      <c r="I30" s="650"/>
      <c r="J30" s="650"/>
      <c r="K30" s="650"/>
      <c r="L30" s="650"/>
      <c r="M30" s="650"/>
      <c r="N30" s="650"/>
      <c r="O30" s="650"/>
      <c r="P30" s="650"/>
      <c r="Q30" s="650"/>
      <c r="R30" s="650"/>
      <c r="S30" s="650"/>
      <c r="T30" s="650"/>
    </row>
    <row r="31" spans="2:20" ht="12" customHeight="1" x14ac:dyDescent="0.25">
      <c r="B31" s="49" t="s">
        <v>36</v>
      </c>
      <c r="D31" s="7"/>
      <c r="H31" s="417"/>
    </row>
    <row r="32" spans="2:20" s="50" customFormat="1" ht="8.25" customHeight="1" x14ac:dyDescent="0.15">
      <c r="B32" s="627" t="s">
        <v>193</v>
      </c>
      <c r="C32" s="627"/>
      <c r="D32" s="627"/>
      <c r="E32" s="627"/>
      <c r="F32" s="627"/>
      <c r="G32" s="627"/>
      <c r="H32" s="627"/>
      <c r="I32" s="627"/>
      <c r="J32" s="627"/>
      <c r="K32" s="627"/>
      <c r="L32" s="627"/>
      <c r="M32" s="627"/>
      <c r="N32" s="627"/>
      <c r="O32" s="627"/>
      <c r="P32" s="627"/>
      <c r="Q32" s="627"/>
      <c r="R32" s="627"/>
      <c r="S32" s="627"/>
      <c r="T32" s="627"/>
    </row>
    <row r="33" spans="2:20" s="50" customFormat="1" ht="11.25" customHeight="1" x14ac:dyDescent="0.15">
      <c r="B33" s="627"/>
      <c r="C33" s="627"/>
      <c r="D33" s="627"/>
      <c r="E33" s="627"/>
      <c r="F33" s="627"/>
      <c r="G33" s="627"/>
      <c r="H33" s="627"/>
      <c r="I33" s="627"/>
      <c r="J33" s="627"/>
      <c r="K33" s="627"/>
      <c r="L33" s="627"/>
      <c r="M33" s="627"/>
      <c r="N33" s="627"/>
      <c r="O33" s="627"/>
      <c r="P33" s="627"/>
      <c r="Q33" s="627"/>
      <c r="R33" s="627"/>
      <c r="S33" s="627"/>
      <c r="T33" s="627"/>
    </row>
    <row r="41" spans="2:20" ht="20.100000000000001" customHeight="1" x14ac:dyDescent="0.25"/>
    <row r="42" spans="2:20" ht="20.100000000000001" customHeight="1" x14ac:dyDescent="0.25"/>
    <row r="43" spans="2:20" ht="20.100000000000001" customHeight="1" x14ac:dyDescent="0.25"/>
    <row r="44" spans="2:20" ht="20.100000000000001" customHeight="1" x14ac:dyDescent="0.25"/>
    <row r="45" spans="2:20" ht="20.100000000000001" customHeight="1" x14ac:dyDescent="0.25"/>
  </sheetData>
  <mergeCells count="36">
    <mergeCell ref="R5:R6"/>
    <mergeCell ref="S5:S6"/>
    <mergeCell ref="T5:T6"/>
    <mergeCell ref="F6:F7"/>
    <mergeCell ref="G6:G7"/>
    <mergeCell ref="H6:H7"/>
    <mergeCell ref="B1:T1"/>
    <mergeCell ref="E2:O2"/>
    <mergeCell ref="F4:F5"/>
    <mergeCell ref="G4:G5"/>
    <mergeCell ref="H4:H5"/>
    <mergeCell ref="D5:D6"/>
    <mergeCell ref="E5:E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B21:C22"/>
    <mergeCell ref="B23:B24"/>
    <mergeCell ref="C23:C24"/>
    <mergeCell ref="B9:B14"/>
    <mergeCell ref="C9:C14"/>
    <mergeCell ref="B15:C16"/>
    <mergeCell ref="B17:C18"/>
    <mergeCell ref="B19:B20"/>
    <mergeCell ref="C19:C20"/>
    <mergeCell ref="B26:C26"/>
    <mergeCell ref="E26:T26"/>
    <mergeCell ref="K28:T28"/>
    <mergeCell ref="C30:T30"/>
    <mergeCell ref="B32:T33"/>
  </mergeCells>
  <pageMargins left="0.19685039370078741" right="0.19685039370078741" top="0.19685039370078741" bottom="0.19685039370078741" header="0.31496062992125984" footer="0.31496062992125984"/>
  <pageSetup paperSize="9" scale="78" firstPageNumber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FFC000"/>
    <pageSetUpPr fitToPage="1"/>
  </sheetPr>
  <dimension ref="B1:T45"/>
  <sheetViews>
    <sheetView topLeftCell="B1" zoomScale="85" zoomScaleNormal="85" workbookViewId="0">
      <selection activeCell="B3" sqref="B3"/>
    </sheetView>
  </sheetViews>
  <sheetFormatPr defaultRowHeight="15" x14ac:dyDescent="0.25"/>
  <cols>
    <col min="1" max="1" width="9.140625" style="234"/>
    <col min="2" max="2" width="6.85546875" style="335" customWidth="1"/>
    <col min="3" max="3" width="2.7109375" style="335" customWidth="1"/>
    <col min="4" max="4" width="26.7109375" style="335" customWidth="1"/>
    <col min="5" max="20" width="5.7109375" style="335" customWidth="1"/>
    <col min="21" max="16384" width="9.140625" style="234"/>
  </cols>
  <sheetData>
    <row r="1" spans="2:20" ht="14.25" customHeight="1" x14ac:dyDescent="0.25">
      <c r="B1" s="643" t="s">
        <v>405</v>
      </c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</row>
    <row r="2" spans="2:20" ht="20.25" customHeight="1" x14ac:dyDescent="0.25">
      <c r="B2" s="625" t="s">
        <v>1217</v>
      </c>
      <c r="C2" s="110"/>
      <c r="D2" s="676" t="s">
        <v>39</v>
      </c>
      <c r="E2" s="676"/>
      <c r="F2" s="676"/>
      <c r="G2" s="676"/>
      <c r="H2" s="676" t="s">
        <v>40</v>
      </c>
      <c r="I2" s="676"/>
      <c r="J2" s="676"/>
      <c r="K2" s="676"/>
      <c r="L2" s="676" t="s">
        <v>41</v>
      </c>
      <c r="M2" s="676"/>
      <c r="N2" s="676"/>
      <c r="O2" s="676"/>
      <c r="P2" s="676"/>
      <c r="Q2" s="676"/>
      <c r="R2" s="676"/>
      <c r="S2" s="676"/>
      <c r="T2" s="82"/>
    </row>
    <row r="3" spans="2:20" ht="18.75" customHeight="1" x14ac:dyDescent="0.25">
      <c r="B3" s="620" t="s">
        <v>1218</v>
      </c>
      <c r="D3" s="843" t="s">
        <v>419</v>
      </c>
      <c r="E3" s="843"/>
      <c r="F3" s="843"/>
      <c r="G3" s="843"/>
      <c r="H3" s="843" t="s">
        <v>42</v>
      </c>
      <c r="I3" s="843"/>
      <c r="J3" s="843"/>
      <c r="K3" s="843"/>
      <c r="L3" s="843" t="s">
        <v>43</v>
      </c>
      <c r="M3" s="843"/>
      <c r="N3" s="843"/>
      <c r="O3" s="843"/>
      <c r="P3" s="843"/>
      <c r="Q3" s="843"/>
      <c r="R3" s="843"/>
      <c r="S3" s="843"/>
      <c r="T3" s="82"/>
    </row>
    <row r="4" spans="2:20" s="232" customFormat="1" ht="3" customHeight="1" x14ac:dyDescent="0.25">
      <c r="D4" s="240"/>
      <c r="H4" s="265"/>
    </row>
    <row r="5" spans="2:20" s="235" customFormat="1" ht="9.9499999999999993" customHeight="1" x14ac:dyDescent="0.2">
      <c r="B5" s="664" t="s">
        <v>3</v>
      </c>
      <c r="C5" s="664"/>
      <c r="D5" s="664"/>
      <c r="E5" s="665">
        <v>100</v>
      </c>
      <c r="F5" s="413"/>
      <c r="G5" s="388">
        <v>115</v>
      </c>
      <c r="H5" s="387">
        <v>80</v>
      </c>
      <c r="I5" s="666">
        <v>150</v>
      </c>
      <c r="J5" s="666">
        <v>160</v>
      </c>
      <c r="K5" s="666">
        <v>180</v>
      </c>
      <c r="L5" s="666">
        <v>200</v>
      </c>
      <c r="M5" s="666">
        <v>230</v>
      </c>
      <c r="N5" s="55" t="s">
        <v>2</v>
      </c>
      <c r="O5" s="55" t="s">
        <v>2</v>
      </c>
      <c r="P5" s="55" t="s">
        <v>2</v>
      </c>
      <c r="Q5" s="55" t="s">
        <v>2</v>
      </c>
      <c r="R5" s="55" t="s">
        <v>2</v>
      </c>
      <c r="S5" s="55" t="s">
        <v>2</v>
      </c>
      <c r="T5" s="55" t="s">
        <v>2</v>
      </c>
    </row>
    <row r="6" spans="2:20" s="235" customFormat="1" ht="9.9499999999999993" customHeight="1" x14ac:dyDescent="0.2">
      <c r="B6" s="664"/>
      <c r="C6" s="664"/>
      <c r="D6" s="664"/>
      <c r="E6" s="665"/>
      <c r="F6" s="414">
        <v>110</v>
      </c>
      <c r="G6" s="339" t="s">
        <v>49</v>
      </c>
      <c r="H6" s="386" t="s">
        <v>45</v>
      </c>
      <c r="I6" s="666"/>
      <c r="J6" s="666"/>
      <c r="K6" s="666"/>
      <c r="L6" s="666"/>
      <c r="M6" s="666"/>
      <c r="N6" s="339">
        <v>250</v>
      </c>
      <c r="O6" s="339">
        <v>280</v>
      </c>
      <c r="P6" s="339">
        <v>300</v>
      </c>
      <c r="Q6" s="339">
        <v>350</v>
      </c>
      <c r="R6" s="339">
        <v>400</v>
      </c>
      <c r="S6" s="339">
        <v>450</v>
      </c>
      <c r="T6" s="339">
        <v>500</v>
      </c>
    </row>
    <row r="7" spans="2:20" s="235" customFormat="1" ht="9.9499999999999993" customHeight="1" x14ac:dyDescent="0.2">
      <c r="B7" s="661" t="s">
        <v>46</v>
      </c>
      <c r="C7" s="661"/>
      <c r="D7" s="661"/>
      <c r="E7" s="662" t="s">
        <v>47</v>
      </c>
      <c r="F7" s="415" t="s">
        <v>48</v>
      </c>
      <c r="G7" s="339">
        <v>120</v>
      </c>
      <c r="H7" s="61">
        <v>130</v>
      </c>
      <c r="I7" s="659" t="s">
        <v>50</v>
      </c>
      <c r="J7" s="659" t="s">
        <v>51</v>
      </c>
      <c r="K7" s="659" t="s">
        <v>52</v>
      </c>
      <c r="L7" s="659" t="s">
        <v>53</v>
      </c>
      <c r="M7" s="659" t="s">
        <v>54</v>
      </c>
      <c r="N7" s="338" t="s">
        <v>55</v>
      </c>
      <c r="O7" s="338" t="s">
        <v>56</v>
      </c>
      <c r="P7" s="338" t="s">
        <v>57</v>
      </c>
      <c r="Q7" s="338" t="s">
        <v>58</v>
      </c>
      <c r="R7" s="338" t="s">
        <v>59</v>
      </c>
      <c r="S7" s="338" t="s">
        <v>60</v>
      </c>
      <c r="T7" s="338" t="s">
        <v>61</v>
      </c>
    </row>
    <row r="8" spans="2:20" s="235" customFormat="1" ht="9.9499999999999993" customHeight="1" x14ac:dyDescent="0.25">
      <c r="B8" s="660"/>
      <c r="C8" s="660"/>
      <c r="D8" s="660"/>
      <c r="E8" s="662"/>
      <c r="F8" s="416"/>
      <c r="G8" s="385" t="s">
        <v>49</v>
      </c>
      <c r="H8" s="386" t="s">
        <v>62</v>
      </c>
      <c r="I8" s="659"/>
      <c r="J8" s="659"/>
      <c r="K8" s="659"/>
      <c r="L8" s="659"/>
      <c r="M8" s="659"/>
      <c r="N8" s="385"/>
      <c r="O8" s="385"/>
      <c r="P8" s="385"/>
      <c r="Q8" s="385"/>
      <c r="R8" s="385"/>
      <c r="S8" s="385"/>
      <c r="T8" s="385"/>
    </row>
    <row r="9" spans="2:20" s="232" customFormat="1" ht="3" customHeight="1" x14ac:dyDescent="0.25"/>
    <row r="10" spans="2:20" ht="24.95" customHeight="1" x14ac:dyDescent="0.25">
      <c r="B10" s="636" t="s">
        <v>4</v>
      </c>
      <c r="C10" s="637" t="s">
        <v>585</v>
      </c>
      <c r="D10" s="241">
        <v>1000</v>
      </c>
      <c r="E10" s="402">
        <v>2632.2634112388469</v>
      </c>
      <c r="F10" s="403">
        <v>2810.0852021027463</v>
      </c>
      <c r="G10" s="402">
        <v>2985.4024607009574</v>
      </c>
      <c r="H10" s="403">
        <v>3163.2242515648559</v>
      </c>
      <c r="I10" s="402">
        <v>3513.8587687612771</v>
      </c>
      <c r="J10" s="403">
        <v>3751.7893340017063</v>
      </c>
      <c r="K10" s="402">
        <v>4099.9193189324378</v>
      </c>
      <c r="L10" s="403">
        <v>4510.6626105053892</v>
      </c>
      <c r="M10" s="402">
        <v>5352.1854517767988</v>
      </c>
      <c r="N10" s="403">
        <v>5727.865291630108</v>
      </c>
      <c r="O10" s="402">
        <v>6288.8805191443817</v>
      </c>
      <c r="P10" s="403">
        <v>6659.5512944663124</v>
      </c>
      <c r="Q10" s="402">
        <v>8936.1711239773613</v>
      </c>
      <c r="R10" s="403">
        <v>10183.428192290345</v>
      </c>
      <c r="S10" s="402">
        <v>11280.413324662006</v>
      </c>
      <c r="T10" s="403">
        <v>12377.398457033663</v>
      </c>
    </row>
    <row r="11" spans="2:20" ht="24.95" customHeight="1" x14ac:dyDescent="0.25">
      <c r="B11" s="636"/>
      <c r="C11" s="637"/>
      <c r="D11" s="176">
        <v>750</v>
      </c>
      <c r="E11" s="402">
        <v>2237.4238995530195</v>
      </c>
      <c r="F11" s="403">
        <v>2388.572421787334</v>
      </c>
      <c r="G11" s="402">
        <v>2537.5920915958136</v>
      </c>
      <c r="H11" s="403">
        <v>2688.7406138301276</v>
      </c>
      <c r="I11" s="402">
        <v>2986.7799534470855</v>
      </c>
      <c r="J11" s="403">
        <v>3189.02093390145</v>
      </c>
      <c r="K11" s="402">
        <v>3484.9314210925722</v>
      </c>
      <c r="L11" s="403">
        <v>3834.0632189295807</v>
      </c>
      <c r="M11" s="402">
        <v>4549.3576340102791</v>
      </c>
      <c r="N11" s="403">
        <v>4868.6854978855918</v>
      </c>
      <c r="O11" s="402">
        <v>5345.5484412727228</v>
      </c>
      <c r="P11" s="403">
        <v>5660.6186002963659</v>
      </c>
      <c r="Q11" s="402">
        <v>7595.7454553807574</v>
      </c>
      <c r="R11" s="403">
        <v>8655.9139634467938</v>
      </c>
      <c r="S11" s="402">
        <v>9588.3513259627034</v>
      </c>
      <c r="T11" s="403">
        <v>10520.788688478615</v>
      </c>
    </row>
    <row r="12" spans="2:20" ht="24.95" customHeight="1" x14ac:dyDescent="0.25">
      <c r="B12" s="636"/>
      <c r="C12" s="637"/>
      <c r="D12" s="176">
        <v>500</v>
      </c>
      <c r="E12" s="402">
        <v>1974.1975584291349</v>
      </c>
      <c r="F12" s="403">
        <v>2107.5639015770598</v>
      </c>
      <c r="G12" s="402">
        <v>2239.0518455257175</v>
      </c>
      <c r="H12" s="403">
        <v>2372.4181886736424</v>
      </c>
      <c r="I12" s="402">
        <v>2635.3940765709581</v>
      </c>
      <c r="J12" s="403">
        <v>2813.8420005012795</v>
      </c>
      <c r="K12" s="402">
        <v>3074.9394891993284</v>
      </c>
      <c r="L12" s="403">
        <v>3382.9969578790415</v>
      </c>
      <c r="M12" s="402">
        <v>4014.1390888326</v>
      </c>
      <c r="N12" s="403">
        <v>4295.8989687225812</v>
      </c>
      <c r="O12" s="402">
        <v>4716.6603893582851</v>
      </c>
      <c r="P12" s="403">
        <v>4994.6634708497349</v>
      </c>
      <c r="Q12" s="402">
        <v>6702.1283429830219</v>
      </c>
      <c r="R12" s="403">
        <v>7637.571144217759</v>
      </c>
      <c r="S12" s="402">
        <v>8460.3099934965048</v>
      </c>
      <c r="T12" s="403">
        <v>9283.0488427752498</v>
      </c>
    </row>
    <row r="13" spans="2:20" ht="24.95" customHeight="1" x14ac:dyDescent="0.25">
      <c r="B13" s="636"/>
      <c r="C13" s="637"/>
      <c r="D13" s="176">
        <v>350</v>
      </c>
      <c r="E13" s="402">
        <v>1579.358046743308</v>
      </c>
      <c r="F13" s="403">
        <v>1686.0511212616479</v>
      </c>
      <c r="G13" s="402">
        <v>1791.2414764205741</v>
      </c>
      <c r="H13" s="403">
        <v>1897.9345509389136</v>
      </c>
      <c r="I13" s="402">
        <v>2108.3152612567669</v>
      </c>
      <c r="J13" s="403">
        <v>2251.0736004010237</v>
      </c>
      <c r="K13" s="402">
        <v>2459.9515913594628</v>
      </c>
      <c r="L13" s="403">
        <v>2706.3975663032334</v>
      </c>
      <c r="M13" s="402">
        <v>3211.3112710660794</v>
      </c>
      <c r="N13" s="403">
        <v>3436.719174978065</v>
      </c>
      <c r="O13" s="402">
        <v>3773.3283114866285</v>
      </c>
      <c r="P13" s="403">
        <v>3995.7307766797881</v>
      </c>
      <c r="Q13" s="402">
        <v>5361.7026743864171</v>
      </c>
      <c r="R13" s="403">
        <v>6110.0569153742072</v>
      </c>
      <c r="S13" s="402">
        <v>6768.2479947972024</v>
      </c>
      <c r="T13" s="403">
        <v>7426.4390742202004</v>
      </c>
    </row>
    <row r="14" spans="2:20" ht="24.95" customHeight="1" x14ac:dyDescent="0.25">
      <c r="B14" s="636"/>
      <c r="C14" s="637"/>
      <c r="D14" s="176">
        <v>250</v>
      </c>
      <c r="E14" s="402">
        <v>1316.1317056194234</v>
      </c>
      <c r="F14" s="403">
        <v>1405.0426010513731</v>
      </c>
      <c r="G14" s="402">
        <v>1492.7012303504787</v>
      </c>
      <c r="H14" s="403">
        <v>1581.6121257824279</v>
      </c>
      <c r="I14" s="402">
        <v>1756.9293843806386</v>
      </c>
      <c r="J14" s="403">
        <v>1875.8946670008531</v>
      </c>
      <c r="K14" s="402">
        <v>2049.9596594662189</v>
      </c>
      <c r="L14" s="403">
        <v>2255.3313052526946</v>
      </c>
      <c r="M14" s="402">
        <v>2676.0927258883994</v>
      </c>
      <c r="N14" s="403">
        <v>2863.932645815054</v>
      </c>
      <c r="O14" s="402">
        <v>3144.4402595721908</v>
      </c>
      <c r="P14" s="403">
        <v>3329.7756472331562</v>
      </c>
      <c r="Q14" s="402">
        <v>4468.0855619886806</v>
      </c>
      <c r="R14" s="403">
        <v>5091.7140961451723</v>
      </c>
      <c r="S14" s="402">
        <v>5640.2066623310029</v>
      </c>
      <c r="T14" s="403">
        <v>6188.6992285168317</v>
      </c>
    </row>
    <row r="15" spans="2:20" ht="24.95" customHeight="1" x14ac:dyDescent="0.25">
      <c r="B15" s="636"/>
      <c r="C15" s="637"/>
      <c r="D15" s="176">
        <v>150</v>
      </c>
      <c r="E15" s="402">
        <v>1052.9053644955388</v>
      </c>
      <c r="F15" s="403">
        <v>1124.0340808410986</v>
      </c>
      <c r="G15" s="402">
        <v>1194.1609842803828</v>
      </c>
      <c r="H15" s="403">
        <v>1265.2897006259429</v>
      </c>
      <c r="I15" s="402">
        <v>1405.5435075045111</v>
      </c>
      <c r="J15" s="403">
        <v>1500.7157336006824</v>
      </c>
      <c r="K15" s="402">
        <v>1639.9677275729755</v>
      </c>
      <c r="L15" s="403">
        <v>1804.2650442021557</v>
      </c>
      <c r="M15" s="402">
        <v>2140.8741807107199</v>
      </c>
      <c r="N15" s="403">
        <v>2291.1461166520435</v>
      </c>
      <c r="O15" s="402">
        <v>2515.5522076577527</v>
      </c>
      <c r="P15" s="403">
        <v>2663.8205177865252</v>
      </c>
      <c r="Q15" s="402">
        <v>3574.4684495909446</v>
      </c>
      <c r="R15" s="403">
        <v>4073.3712769161389</v>
      </c>
      <c r="S15" s="402">
        <v>4512.1653298648016</v>
      </c>
      <c r="T15" s="403">
        <v>4950.9593828134666</v>
      </c>
    </row>
    <row r="16" spans="2:20" ht="24.95" customHeight="1" x14ac:dyDescent="0.25">
      <c r="B16" s="657" t="s">
        <v>6</v>
      </c>
      <c r="C16" s="658"/>
      <c r="D16" s="176" t="s">
        <v>586</v>
      </c>
      <c r="E16" s="402">
        <v>2861.1558817813557</v>
      </c>
      <c r="F16" s="403">
        <v>3054.4404370682023</v>
      </c>
      <c r="G16" s="402">
        <v>3245.0026746749536</v>
      </c>
      <c r="H16" s="403">
        <v>3438.2872299618011</v>
      </c>
      <c r="I16" s="402">
        <v>3819.4117051753019</v>
      </c>
      <c r="J16" s="403">
        <v>4078.0318847844637</v>
      </c>
      <c r="K16" s="402">
        <v>4456.4340423178683</v>
      </c>
      <c r="L16" s="403">
        <v>4902.8941418536842</v>
      </c>
      <c r="M16" s="402">
        <v>5817.5928823660861</v>
      </c>
      <c r="N16" s="403">
        <v>6225.940534380552</v>
      </c>
      <c r="O16" s="402">
        <v>6835.7396947221532</v>
      </c>
      <c r="P16" s="403">
        <v>7238.6427113764275</v>
      </c>
      <c r="Q16" s="402">
        <v>9713.2294825840891</v>
      </c>
      <c r="R16" s="403">
        <v>11068.943687272116</v>
      </c>
      <c r="S16" s="402">
        <v>12261.318831154351</v>
      </c>
      <c r="T16" s="403">
        <v>13453.693975036595</v>
      </c>
    </row>
    <row r="17" spans="2:20" ht="24.95" customHeight="1" x14ac:dyDescent="0.25">
      <c r="B17" s="653"/>
      <c r="C17" s="655"/>
      <c r="D17" s="176" t="s">
        <v>587</v>
      </c>
      <c r="E17" s="402">
        <v>2369.0370701149627</v>
      </c>
      <c r="F17" s="403">
        <v>2529.0766818924712</v>
      </c>
      <c r="G17" s="402">
        <v>2686.8622146308612</v>
      </c>
      <c r="H17" s="403">
        <v>2846.9018264083711</v>
      </c>
      <c r="I17" s="402">
        <v>3162.4728918851506</v>
      </c>
      <c r="J17" s="403">
        <v>3376.6104006015353</v>
      </c>
      <c r="K17" s="402">
        <v>3689.9273870391949</v>
      </c>
      <c r="L17" s="403">
        <v>4059.5963494548505</v>
      </c>
      <c r="M17" s="402">
        <v>4816.9669065991193</v>
      </c>
      <c r="N17" s="403">
        <v>5155.0787624670975</v>
      </c>
      <c r="O17" s="402">
        <v>5659.9924672299439</v>
      </c>
      <c r="P17" s="403">
        <v>5993.5961650196832</v>
      </c>
      <c r="Q17" s="402">
        <v>8042.5540115796266</v>
      </c>
      <c r="R17" s="403">
        <v>9165.0853730613107</v>
      </c>
      <c r="S17" s="402">
        <v>10152.371992195804</v>
      </c>
      <c r="T17" s="403">
        <v>11139.658611330298</v>
      </c>
    </row>
    <row r="18" spans="2:20" ht="24.95" customHeight="1" x14ac:dyDescent="0.25">
      <c r="B18" s="628" t="s">
        <v>9</v>
      </c>
      <c r="C18" s="628"/>
      <c r="D18" s="247" t="s">
        <v>753</v>
      </c>
      <c r="E18" s="402">
        <v>3090.048352323864</v>
      </c>
      <c r="F18" s="403">
        <v>3298.7956720336588</v>
      </c>
      <c r="G18" s="402">
        <v>3504.6028886489498</v>
      </c>
      <c r="H18" s="403">
        <v>3713.3502083587441</v>
      </c>
      <c r="I18" s="402">
        <v>4124.9646415893267</v>
      </c>
      <c r="J18" s="403">
        <v>4404.2744355672203</v>
      </c>
      <c r="K18" s="402">
        <v>4812.9487657032969</v>
      </c>
      <c r="L18" s="403">
        <v>5295.1256732019783</v>
      </c>
      <c r="M18" s="402">
        <v>6283.0003129553725</v>
      </c>
      <c r="N18" s="403">
        <v>6724.0157771309978</v>
      </c>
      <c r="O18" s="402">
        <v>7382.5988702999257</v>
      </c>
      <c r="P18" s="403">
        <v>7817.7341282865427</v>
      </c>
      <c r="Q18" s="402">
        <v>10490.287841190817</v>
      </c>
      <c r="R18" s="403">
        <v>11954.459182253886</v>
      </c>
      <c r="S18" s="402">
        <v>13242.224337646703</v>
      </c>
      <c r="T18" s="403">
        <v>14529.989493039522</v>
      </c>
    </row>
    <row r="19" spans="2:20" ht="24.95" customHeight="1" x14ac:dyDescent="0.25">
      <c r="B19" s="628"/>
      <c r="C19" s="628"/>
      <c r="D19" s="247" t="s">
        <v>754</v>
      </c>
      <c r="E19" s="402">
        <v>4577.8494108501691</v>
      </c>
      <c r="F19" s="403">
        <v>4887.104699309124</v>
      </c>
      <c r="G19" s="402">
        <v>5192.0042794799265</v>
      </c>
      <c r="H19" s="403">
        <v>5501.2595679388805</v>
      </c>
      <c r="I19" s="402">
        <v>6111.0587282804827</v>
      </c>
      <c r="J19" s="403">
        <v>6524.851015655142</v>
      </c>
      <c r="K19" s="402">
        <v>7130.2944677085889</v>
      </c>
      <c r="L19" s="403">
        <v>7844.6306269658944</v>
      </c>
      <c r="M19" s="402">
        <v>9308.1486117857385</v>
      </c>
      <c r="N19" s="403">
        <v>9961.504855008885</v>
      </c>
      <c r="O19" s="402">
        <v>10937.183511555446</v>
      </c>
      <c r="P19" s="403">
        <v>11581.828338202284</v>
      </c>
      <c r="Q19" s="402">
        <v>15541.167172134541</v>
      </c>
      <c r="R19" s="403">
        <v>17710.309899635387</v>
      </c>
      <c r="S19" s="402">
        <v>19618.110129846966</v>
      </c>
      <c r="T19" s="403">
        <v>21525.910360058551</v>
      </c>
    </row>
    <row r="20" spans="2:20" s="263" customFormat="1" ht="24.95" customHeight="1" x14ac:dyDescent="0.25">
      <c r="B20" s="628"/>
      <c r="C20" s="628"/>
      <c r="D20" s="247" t="s">
        <v>755</v>
      </c>
      <c r="E20" s="402">
        <v>4577.8494108501691</v>
      </c>
      <c r="F20" s="403">
        <v>4887.104699309124</v>
      </c>
      <c r="G20" s="402">
        <v>5192.0042794799265</v>
      </c>
      <c r="H20" s="403">
        <v>5501.2595679388805</v>
      </c>
      <c r="I20" s="402">
        <v>6111.0587282804827</v>
      </c>
      <c r="J20" s="403">
        <v>6524.851015655142</v>
      </c>
      <c r="K20" s="402">
        <v>7130.2944677085889</v>
      </c>
      <c r="L20" s="403">
        <v>7844.6306269658944</v>
      </c>
      <c r="M20" s="402">
        <v>9308.1486117857385</v>
      </c>
      <c r="N20" s="403">
        <v>9961.504855008885</v>
      </c>
      <c r="O20" s="402">
        <v>10937.183511555446</v>
      </c>
      <c r="P20" s="403">
        <v>11581.828338202284</v>
      </c>
      <c r="Q20" s="402">
        <v>15541.167172134541</v>
      </c>
      <c r="R20" s="403">
        <v>17710.309899635387</v>
      </c>
      <c r="S20" s="402">
        <v>19618.110129846966</v>
      </c>
      <c r="T20" s="403">
        <v>21525.910360058551</v>
      </c>
    </row>
    <row r="21" spans="2:20" ht="24.95" customHeight="1" x14ac:dyDescent="0.25">
      <c r="B21" s="410" t="s">
        <v>64</v>
      </c>
      <c r="C21" s="411" t="s">
        <v>18</v>
      </c>
      <c r="D21" s="176" t="s">
        <v>589</v>
      </c>
      <c r="E21" s="402">
        <v>3387.6085640291253</v>
      </c>
      <c r="F21" s="403">
        <v>3616.4574774887519</v>
      </c>
      <c r="G21" s="402">
        <v>3842.083166815145</v>
      </c>
      <c r="H21" s="403">
        <v>4070.932080274772</v>
      </c>
      <c r="I21" s="402">
        <v>4522.1834589275577</v>
      </c>
      <c r="J21" s="403">
        <v>4828.3897515848048</v>
      </c>
      <c r="K21" s="402">
        <v>5276.417906104356</v>
      </c>
      <c r="L21" s="403">
        <v>5805.0266639547626</v>
      </c>
      <c r="M21" s="402">
        <v>6888.0299727214469</v>
      </c>
      <c r="N21" s="403">
        <v>7371.5135927065739</v>
      </c>
      <c r="O21" s="402">
        <v>8093.5157985510295</v>
      </c>
      <c r="P21" s="403">
        <v>8570.5529702696913</v>
      </c>
      <c r="Q21" s="402">
        <v>11500.463707379564</v>
      </c>
      <c r="R21" s="403">
        <v>13105.629325730186</v>
      </c>
      <c r="S21" s="402">
        <v>14517.401496086755</v>
      </c>
      <c r="T21" s="403">
        <v>15929.173666443328</v>
      </c>
    </row>
    <row r="22" spans="2:20" ht="24.95" customHeight="1" x14ac:dyDescent="0.25">
      <c r="B22" s="657" t="s">
        <v>66</v>
      </c>
      <c r="C22" s="658" t="s">
        <v>24</v>
      </c>
      <c r="D22" s="176" t="s">
        <v>423</v>
      </c>
      <c r="E22" s="402">
        <v>602.34860669081172</v>
      </c>
      <c r="F22" s="403">
        <v>643.04009201435849</v>
      </c>
      <c r="G22" s="402">
        <v>683.15845782630595</v>
      </c>
      <c r="H22" s="403">
        <v>723.84994314985283</v>
      </c>
      <c r="I22" s="402">
        <v>804.08667477374786</v>
      </c>
      <c r="J22" s="403">
        <v>858.53302837567662</v>
      </c>
      <c r="K22" s="402">
        <v>938.19664048797222</v>
      </c>
      <c r="L22" s="403">
        <v>1032.1882403902491</v>
      </c>
      <c r="M22" s="402">
        <v>1224.7563962875972</v>
      </c>
      <c r="N22" s="403">
        <v>1310.7243230274848</v>
      </c>
      <c r="O22" s="402">
        <v>1439.1030936257168</v>
      </c>
      <c r="P22" s="403">
        <v>1523.9247813424056</v>
      </c>
      <c r="Q22" s="402">
        <v>2044.890417386124</v>
      </c>
      <c r="R22" s="403">
        <v>2330.3039341625508</v>
      </c>
      <c r="S22" s="402">
        <v>2581.3302802430221</v>
      </c>
      <c r="T22" s="403">
        <v>2832.3566263234939</v>
      </c>
    </row>
    <row r="23" spans="2:20" ht="24.95" customHeight="1" x14ac:dyDescent="0.25">
      <c r="B23" s="652"/>
      <c r="C23" s="654"/>
      <c r="D23" s="176" t="s">
        <v>756</v>
      </c>
      <c r="E23" s="402">
        <v>1017.2998690778154</v>
      </c>
      <c r="F23" s="403">
        <v>1086.0232665131389</v>
      </c>
      <c r="G23" s="402">
        <v>1153.7787287733167</v>
      </c>
      <c r="H23" s="403">
        <v>1222.5021262086402</v>
      </c>
      <c r="I23" s="402">
        <v>1358.0130507289959</v>
      </c>
      <c r="J23" s="403">
        <v>1449.9668923678094</v>
      </c>
      <c r="K23" s="402">
        <v>1584.5098817130195</v>
      </c>
      <c r="L23" s="403">
        <v>1743.2512504368653</v>
      </c>
      <c r="M23" s="402">
        <v>2068.47746928572</v>
      </c>
      <c r="N23" s="403">
        <v>2213.66774555753</v>
      </c>
      <c r="O23" s="402">
        <v>2430.485224790099</v>
      </c>
      <c r="P23" s="403">
        <v>2573.7396307116182</v>
      </c>
      <c r="Q23" s="402">
        <v>3453.5927049187871</v>
      </c>
      <c r="R23" s="403">
        <v>3935.6244221411966</v>
      </c>
      <c r="S23" s="402">
        <v>4359.5800288548817</v>
      </c>
      <c r="T23" s="403">
        <v>4783.5356355685681</v>
      </c>
    </row>
    <row r="24" spans="2:20" s="310" customFormat="1" ht="24.95" customHeight="1" x14ac:dyDescent="0.25">
      <c r="B24" s="652"/>
      <c r="C24" s="654"/>
      <c r="D24" s="176" t="s">
        <v>816</v>
      </c>
      <c r="E24" s="402">
        <v>1119.0298559855971</v>
      </c>
      <c r="F24" s="403">
        <v>1194.6255931644528</v>
      </c>
      <c r="G24" s="402">
        <v>1269.1566016506486</v>
      </c>
      <c r="H24" s="403">
        <v>1344.7523388295044</v>
      </c>
      <c r="I24" s="402">
        <v>1493.8143558018958</v>
      </c>
      <c r="J24" s="403">
        <v>1594.9635816045904</v>
      </c>
      <c r="K24" s="402">
        <v>1742.9608698843217</v>
      </c>
      <c r="L24" s="403">
        <v>1917.5763754805521</v>
      </c>
      <c r="M24" s="402">
        <v>2275.3252162142921</v>
      </c>
      <c r="N24" s="403">
        <v>2435.0345201132832</v>
      </c>
      <c r="O24" s="402">
        <v>2673.5337472691094</v>
      </c>
      <c r="P24" s="403">
        <v>2831.1135937827803</v>
      </c>
      <c r="Q24" s="402">
        <v>3798.9519754106664</v>
      </c>
      <c r="R24" s="403">
        <v>4329.1868643553171</v>
      </c>
      <c r="S24" s="402">
        <v>4795.5380317403706</v>
      </c>
      <c r="T24" s="403">
        <v>5261.889199125425</v>
      </c>
    </row>
    <row r="25" spans="2:20" s="310" customFormat="1" ht="24.95" customHeight="1" x14ac:dyDescent="0.25">
      <c r="B25" s="653"/>
      <c r="C25" s="655"/>
      <c r="D25" s="176" t="s">
        <v>817</v>
      </c>
      <c r="E25" s="402">
        <v>1220.7598428933784</v>
      </c>
      <c r="F25" s="403">
        <v>1303.2279198157664</v>
      </c>
      <c r="G25" s="402">
        <v>1384.5344745279801</v>
      </c>
      <c r="H25" s="403">
        <v>1467.0025514503684</v>
      </c>
      <c r="I25" s="402">
        <v>1629.6156608747954</v>
      </c>
      <c r="J25" s="403">
        <v>1739.9602708413711</v>
      </c>
      <c r="K25" s="402">
        <v>1901.4118580556235</v>
      </c>
      <c r="L25" s="403">
        <v>2091.9015005242386</v>
      </c>
      <c r="M25" s="402">
        <v>2482.1729631428643</v>
      </c>
      <c r="N25" s="403">
        <v>2656.4012946690359</v>
      </c>
      <c r="O25" s="402">
        <v>2916.582269748119</v>
      </c>
      <c r="P25" s="403">
        <v>3088.4875568539419</v>
      </c>
      <c r="Q25" s="402">
        <v>4144.3112459025442</v>
      </c>
      <c r="R25" s="403">
        <v>4722.7493065694362</v>
      </c>
      <c r="S25" s="402">
        <v>5231.4960346258576</v>
      </c>
      <c r="T25" s="403">
        <v>5740.24276268228</v>
      </c>
    </row>
    <row r="26" spans="2:20" ht="24.95" customHeight="1" x14ac:dyDescent="0.25">
      <c r="C26" s="686" t="s">
        <v>24</v>
      </c>
      <c r="D26" s="247" t="s">
        <v>430</v>
      </c>
      <c r="E26" s="402">
        <v>602.34860669081172</v>
      </c>
      <c r="F26" s="403">
        <v>643.04009201435849</v>
      </c>
      <c r="G26" s="402">
        <v>683.15845782630595</v>
      </c>
      <c r="H26" s="403">
        <v>723.84994314985283</v>
      </c>
      <c r="I26" s="402">
        <v>804.08667477374786</v>
      </c>
      <c r="J26" s="403">
        <v>858.53302837567662</v>
      </c>
      <c r="K26" s="402">
        <v>938.19664048797222</v>
      </c>
      <c r="L26" s="403">
        <v>1032.1882403902491</v>
      </c>
      <c r="M26" s="402">
        <v>1224.7563962875972</v>
      </c>
      <c r="N26" s="403">
        <v>1310.7243230274848</v>
      </c>
      <c r="O26" s="402">
        <v>1439.1030936257168</v>
      </c>
      <c r="P26" s="403">
        <v>1523.9247813424056</v>
      </c>
      <c r="Q26" s="402">
        <v>2044.890417386124</v>
      </c>
      <c r="R26" s="403">
        <v>2330.3039341625508</v>
      </c>
      <c r="S26" s="402">
        <v>2581.3302802430221</v>
      </c>
      <c r="T26" s="403">
        <v>2832.3566263234939</v>
      </c>
    </row>
    <row r="27" spans="2:20" ht="24.95" customHeight="1" x14ac:dyDescent="0.25">
      <c r="C27" s="679"/>
      <c r="D27" s="247" t="s">
        <v>590</v>
      </c>
      <c r="E27" s="402">
        <v>1017.2998690778154</v>
      </c>
      <c r="F27" s="403">
        <v>1086.0232665131389</v>
      </c>
      <c r="G27" s="402">
        <v>1153.7787287733167</v>
      </c>
      <c r="H27" s="403">
        <v>1222.5021262086402</v>
      </c>
      <c r="I27" s="402">
        <v>1358.0130507289959</v>
      </c>
      <c r="J27" s="403">
        <v>1449.9668923678094</v>
      </c>
      <c r="K27" s="402">
        <v>1584.5098817130195</v>
      </c>
      <c r="L27" s="403">
        <v>1743.2512504368653</v>
      </c>
      <c r="M27" s="402">
        <v>2068.47746928572</v>
      </c>
      <c r="N27" s="403">
        <v>2213.66774555753</v>
      </c>
      <c r="O27" s="402">
        <v>2430.485224790099</v>
      </c>
      <c r="P27" s="403">
        <v>2573.7396307116182</v>
      </c>
      <c r="Q27" s="402">
        <v>3453.5927049187871</v>
      </c>
      <c r="R27" s="403">
        <v>3935.6244221411966</v>
      </c>
      <c r="S27" s="402">
        <v>4359.5800288548817</v>
      </c>
      <c r="T27" s="403">
        <v>4783.5356355685681</v>
      </c>
    </row>
    <row r="28" spans="2:20" ht="24.95" customHeight="1" x14ac:dyDescent="0.25">
      <c r="C28" s="679"/>
      <c r="D28" s="247" t="s">
        <v>818</v>
      </c>
      <c r="E28" s="402">
        <v>1068.1648625317061</v>
      </c>
      <c r="F28" s="403">
        <v>1140.3244298387958</v>
      </c>
      <c r="G28" s="402">
        <v>1211.4676652119826</v>
      </c>
      <c r="H28" s="403">
        <v>1283.6272325190721</v>
      </c>
      <c r="I28" s="402">
        <v>1425.9137032654455</v>
      </c>
      <c r="J28" s="403">
        <v>1522.4652369861997</v>
      </c>
      <c r="K28" s="402">
        <v>1663.7353757986707</v>
      </c>
      <c r="L28" s="403">
        <v>1830.4138129587081</v>
      </c>
      <c r="M28" s="402">
        <v>2171.9013427500054</v>
      </c>
      <c r="N28" s="403">
        <v>2324.3511328354066</v>
      </c>
      <c r="O28" s="402">
        <v>2552.009486029604</v>
      </c>
      <c r="P28" s="403">
        <v>2702.4266122471995</v>
      </c>
      <c r="Q28" s="402">
        <v>3626.2723401647258</v>
      </c>
      <c r="R28" s="403">
        <v>4132.4056432482566</v>
      </c>
      <c r="S28" s="402">
        <v>4577.5590302976243</v>
      </c>
      <c r="T28" s="403">
        <v>5022.7124173469947</v>
      </c>
    </row>
    <row r="29" spans="2:20" ht="24.95" customHeight="1" x14ac:dyDescent="0.25">
      <c r="C29" s="679"/>
      <c r="D29" s="247" t="s">
        <v>592</v>
      </c>
      <c r="E29" s="402">
        <v>1547.4316518842436</v>
      </c>
      <c r="F29" s="403">
        <v>1662.0877817940211</v>
      </c>
      <c r="G29" s="402">
        <v>1789.8931006374587</v>
      </c>
      <c r="H29" s="403">
        <v>1884.4814093181892</v>
      </c>
      <c r="I29" s="402">
        <v>2105.8587049084545</v>
      </c>
      <c r="J29" s="403">
        <v>2242.5458810873024</v>
      </c>
      <c r="K29" s="402">
        <v>2462.9068447436653</v>
      </c>
      <c r="L29" s="403">
        <v>2737.0071484827195</v>
      </c>
      <c r="M29" s="402">
        <v>3263.8269096246286</v>
      </c>
      <c r="N29" s="403">
        <v>3500.0893648431083</v>
      </c>
      <c r="O29" s="402">
        <v>3854.0569457730739</v>
      </c>
      <c r="P29" s="403">
        <v>4089.4671971960447</v>
      </c>
      <c r="Q29" s="402">
        <v>5573.7835628394132</v>
      </c>
      <c r="R29" s="403">
        <v>6373.1431478814911</v>
      </c>
      <c r="S29" s="402">
        <v>7077.3130839942432</v>
      </c>
      <c r="T29" s="403">
        <v>7779.0394677573413</v>
      </c>
    </row>
    <row r="30" spans="2:20" ht="24.95" customHeight="1" x14ac:dyDescent="0.25">
      <c r="B30" s="234"/>
      <c r="C30" s="680"/>
      <c r="D30" s="247" t="s">
        <v>748</v>
      </c>
      <c r="E30" s="402">
        <v>1815.0382070006169</v>
      </c>
      <c r="F30" s="403">
        <v>1957.1820900424141</v>
      </c>
      <c r="G30" s="402">
        <v>2125.8159999012555</v>
      </c>
      <c r="H30" s="403">
        <v>2229.2325086413825</v>
      </c>
      <c r="I30" s="402">
        <v>2500.4359839620993</v>
      </c>
      <c r="J30" s="403">
        <v>2658.3503439994001</v>
      </c>
      <c r="K30" s="402">
        <v>2928.7068760418647</v>
      </c>
      <c r="L30" s="403">
        <v>3274.9109302312272</v>
      </c>
      <c r="M30" s="402">
        <v>3917.1425638041019</v>
      </c>
      <c r="N30" s="403">
        <v>4205.9277952724397</v>
      </c>
      <c r="O30" s="402">
        <v>4639.3977396173314</v>
      </c>
      <c r="P30" s="403">
        <v>4928.7671653704392</v>
      </c>
      <c r="Q30" s="402">
        <v>6780.2486079305254</v>
      </c>
      <c r="R30" s="403">
        <v>7767.9016414727685</v>
      </c>
      <c r="S30" s="402">
        <v>8638.7192955397386</v>
      </c>
      <c r="T30" s="403">
        <v>9504.8213222652703</v>
      </c>
    </row>
    <row r="31" spans="2:20" ht="24.95" customHeight="1" x14ac:dyDescent="0.25">
      <c r="B31" s="657" t="s">
        <v>76</v>
      </c>
      <c r="C31" s="658" t="s">
        <v>77</v>
      </c>
      <c r="D31" s="247" t="s">
        <v>429</v>
      </c>
      <c r="E31" s="402">
        <v>325.45212392201114</v>
      </c>
      <c r="F31" s="403">
        <v>348.23377259655189</v>
      </c>
      <c r="G31" s="402">
        <v>348.23377259655189</v>
      </c>
      <c r="H31" s="403">
        <v>372.6101366783106</v>
      </c>
      <c r="I31" s="402">
        <v>398.69284624579234</v>
      </c>
      <c r="J31" s="403">
        <v>426.60134548299783</v>
      </c>
      <c r="K31" s="402">
        <v>488.41588044348424</v>
      </c>
      <c r="L31" s="403">
        <v>522.60499207452824</v>
      </c>
      <c r="M31" s="402">
        <v>598.3304554261274</v>
      </c>
      <c r="N31" s="403">
        <v>640.21358730595637</v>
      </c>
      <c r="O31" s="402">
        <v>784.28917363405071</v>
      </c>
      <c r="P31" s="403">
        <v>839.18941578843442</v>
      </c>
      <c r="Q31" s="402">
        <v>1028.043119485711</v>
      </c>
      <c r="R31" s="403">
        <v>1177.0065674991909</v>
      </c>
      <c r="S31" s="402">
        <v>1347.5548191298237</v>
      </c>
      <c r="T31" s="403">
        <v>1441.8836564689113</v>
      </c>
    </row>
    <row r="32" spans="2:20" ht="24.95" customHeight="1" x14ac:dyDescent="0.25">
      <c r="B32" s="652"/>
      <c r="C32" s="654"/>
      <c r="D32" s="247" t="s">
        <v>476</v>
      </c>
      <c r="E32" s="402">
        <v>710.07736128438773</v>
      </c>
      <c r="F32" s="403">
        <v>759.78277657429487</v>
      </c>
      <c r="G32" s="402">
        <v>759.78277657429487</v>
      </c>
      <c r="H32" s="403">
        <v>812.96757093449548</v>
      </c>
      <c r="I32" s="402">
        <v>869.87530089991026</v>
      </c>
      <c r="J32" s="403">
        <v>930.76657196290398</v>
      </c>
      <c r="K32" s="402">
        <v>1065.6346482403289</v>
      </c>
      <c r="L32" s="403">
        <v>1140.2290736171519</v>
      </c>
      <c r="M32" s="402">
        <v>1305.4482663842773</v>
      </c>
      <c r="N32" s="403">
        <v>1396.8296450311768</v>
      </c>
      <c r="O32" s="402">
        <v>1711.1763788379285</v>
      </c>
      <c r="P32" s="403">
        <v>1830.9587253565833</v>
      </c>
      <c r="Q32" s="402">
        <v>2243.0031697870049</v>
      </c>
      <c r="R32" s="403">
        <v>2568.0143290891428</v>
      </c>
      <c r="S32" s="402">
        <v>2940.1196053741592</v>
      </c>
      <c r="T32" s="403">
        <v>3145.9279777503507</v>
      </c>
    </row>
    <row r="33" spans="2:20" ht="24.95" customHeight="1" x14ac:dyDescent="0.25">
      <c r="B33" s="652"/>
      <c r="C33" s="654"/>
      <c r="D33" s="259" t="s">
        <v>593</v>
      </c>
      <c r="E33" s="402">
        <v>2314.3572021520304</v>
      </c>
      <c r="F33" s="403">
        <v>2470.7029313173907</v>
      </c>
      <c r="G33" s="402">
        <v>2624.8466079592959</v>
      </c>
      <c r="H33" s="403">
        <v>2781.1923371246567</v>
      </c>
      <c r="I33" s="402">
        <v>3089.4796904084669</v>
      </c>
      <c r="J33" s="403">
        <v>3298.6746801367663</v>
      </c>
      <c r="K33" s="402">
        <v>3604.7599808971199</v>
      </c>
      <c r="L33" s="403">
        <v>3965.8965947438687</v>
      </c>
      <c r="M33" s="402">
        <v>4705.7862426250122</v>
      </c>
      <c r="N33" s="403">
        <v>5036.0941211433801</v>
      </c>
      <c r="O33" s="402">
        <v>5529.3538863974754</v>
      </c>
      <c r="P33" s="403">
        <v>5855.2576598689329</v>
      </c>
      <c r="Q33" s="402">
        <v>7856.9234036902417</v>
      </c>
      <c r="R33" s="403">
        <v>8953.5455603712217</v>
      </c>
      <c r="S33" s="402">
        <v>9918.0445656448555</v>
      </c>
      <c r="T33" s="403">
        <v>10882.543570918489</v>
      </c>
    </row>
    <row r="34" spans="2:20" ht="24.95" customHeight="1" x14ac:dyDescent="0.25">
      <c r="B34" s="653"/>
      <c r="C34" s="655"/>
      <c r="D34" s="176" t="s">
        <v>594</v>
      </c>
      <c r="E34" s="402">
        <v>2314.3572021520304</v>
      </c>
      <c r="F34" s="403">
        <v>2470.7029313173907</v>
      </c>
      <c r="G34" s="402">
        <v>2624.8466079592959</v>
      </c>
      <c r="H34" s="403">
        <v>2781.1923371246567</v>
      </c>
      <c r="I34" s="402">
        <v>3089.4796904084669</v>
      </c>
      <c r="J34" s="403">
        <v>3298.6746801367663</v>
      </c>
      <c r="K34" s="402">
        <v>3604.7599808971199</v>
      </c>
      <c r="L34" s="403">
        <v>3965.8965947438687</v>
      </c>
      <c r="M34" s="402">
        <v>4705.7862426250122</v>
      </c>
      <c r="N34" s="403">
        <v>5036.0941211433801</v>
      </c>
      <c r="O34" s="402">
        <v>5529.3538863974754</v>
      </c>
      <c r="P34" s="403">
        <v>5855.2576598689329</v>
      </c>
      <c r="Q34" s="402">
        <v>7856.9234036902417</v>
      </c>
      <c r="R34" s="403">
        <v>8953.5455603712217</v>
      </c>
      <c r="S34" s="402">
        <v>9918.0445656448555</v>
      </c>
      <c r="T34" s="403">
        <v>10882.543570918489</v>
      </c>
    </row>
    <row r="35" spans="2:20" ht="24.95" customHeight="1" x14ac:dyDescent="0.25">
      <c r="B35" s="656"/>
      <c r="C35" s="656"/>
      <c r="D35" s="176" t="s">
        <v>757</v>
      </c>
      <c r="E35" s="703" t="s">
        <v>447</v>
      </c>
      <c r="F35" s="703"/>
      <c r="G35" s="703"/>
      <c r="H35" s="703"/>
      <c r="I35" s="703"/>
      <c r="J35" s="703"/>
      <c r="K35" s="703"/>
      <c r="L35" s="703"/>
      <c r="M35" s="703"/>
      <c r="N35" s="703"/>
      <c r="O35" s="703"/>
      <c r="P35" s="703"/>
      <c r="Q35" s="703"/>
      <c r="R35" s="703"/>
      <c r="S35" s="703"/>
      <c r="T35" s="703"/>
    </row>
    <row r="36" spans="2:20" ht="3" customHeight="1" x14ac:dyDescent="0.25">
      <c r="B36" s="41"/>
      <c r="C36" s="41"/>
      <c r="D36" s="42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  <c r="T36" s="418"/>
    </row>
    <row r="37" spans="2:20" ht="1.5" customHeight="1" x14ac:dyDescent="0.25">
      <c r="D37" s="7"/>
      <c r="H37" s="417"/>
    </row>
    <row r="38" spans="2:20" ht="10.5" customHeight="1" x14ac:dyDescent="0.25">
      <c r="B38" s="47" t="s">
        <v>34</v>
      </c>
      <c r="C38" s="48" t="s">
        <v>35</v>
      </c>
      <c r="D38" s="7"/>
      <c r="H38" s="417"/>
    </row>
    <row r="39" spans="2:20" s="70" customFormat="1" ht="9.75" customHeight="1" x14ac:dyDescent="0.25">
      <c r="B39" s="47"/>
      <c r="C39" s="626"/>
      <c r="D39" s="626"/>
      <c r="E39" s="626"/>
      <c r="F39" s="626"/>
      <c r="G39" s="626"/>
      <c r="H39" s="626"/>
      <c r="I39" s="626"/>
      <c r="J39" s="626"/>
      <c r="K39" s="626"/>
      <c r="L39" s="626"/>
      <c r="M39" s="626"/>
      <c r="N39" s="626"/>
      <c r="O39" s="626"/>
      <c r="P39" s="626"/>
      <c r="Q39" s="626"/>
      <c r="R39" s="626"/>
      <c r="S39" s="626"/>
      <c r="T39" s="626"/>
    </row>
    <row r="40" spans="2:20" ht="1.5" hidden="1" customHeight="1" x14ac:dyDescent="0.25">
      <c r="D40" s="7"/>
      <c r="H40" s="417"/>
    </row>
    <row r="41" spans="2:20" ht="12" customHeight="1" x14ac:dyDescent="0.25">
      <c r="B41" s="49" t="s">
        <v>36</v>
      </c>
      <c r="D41" s="7"/>
      <c r="H41" s="417"/>
    </row>
    <row r="42" spans="2:20" s="50" customFormat="1" ht="8.25" customHeight="1" x14ac:dyDescent="0.15">
      <c r="B42" s="627" t="s">
        <v>83</v>
      </c>
      <c r="C42" s="627"/>
      <c r="D42" s="627"/>
      <c r="E42" s="627"/>
      <c r="F42" s="627"/>
      <c r="G42" s="627"/>
      <c r="H42" s="627"/>
      <c r="I42" s="627"/>
      <c r="J42" s="627"/>
      <c r="K42" s="627"/>
      <c r="L42" s="627"/>
      <c r="M42" s="627"/>
      <c r="N42" s="627"/>
      <c r="O42" s="627"/>
      <c r="P42" s="627"/>
      <c r="Q42" s="627"/>
      <c r="R42" s="627"/>
      <c r="S42" s="627"/>
      <c r="T42" s="627"/>
    </row>
    <row r="43" spans="2:20" s="50" customFormat="1" ht="9.75" customHeight="1" x14ac:dyDescent="0.15">
      <c r="B43" s="627"/>
      <c r="C43" s="627"/>
      <c r="D43" s="627"/>
      <c r="E43" s="627"/>
      <c r="F43" s="627"/>
      <c r="G43" s="627"/>
      <c r="H43" s="627"/>
      <c r="I43" s="627"/>
      <c r="J43" s="627"/>
      <c r="K43" s="627"/>
      <c r="L43" s="627"/>
      <c r="M43" s="627"/>
      <c r="N43" s="627"/>
      <c r="O43" s="627"/>
      <c r="P43" s="627"/>
      <c r="Q43" s="627"/>
      <c r="R43" s="627"/>
      <c r="S43" s="627"/>
      <c r="T43" s="627"/>
    </row>
    <row r="44" spans="2:20" s="50" customFormat="1" ht="9" customHeight="1" x14ac:dyDescent="0.15">
      <c r="B44" s="648" t="s">
        <v>84</v>
      </c>
      <c r="C44" s="648"/>
      <c r="D44" s="648"/>
      <c r="E44" s="648"/>
      <c r="F44" s="648"/>
      <c r="G44" s="648"/>
      <c r="H44" s="648"/>
      <c r="I44" s="648"/>
      <c r="J44" s="648"/>
      <c r="K44" s="648"/>
      <c r="L44" s="648"/>
      <c r="M44" s="648"/>
      <c r="N44" s="648"/>
      <c r="O44" s="648"/>
      <c r="P44" s="648"/>
      <c r="Q44" s="648"/>
      <c r="R44" s="648"/>
      <c r="S44" s="648"/>
      <c r="T44" s="648"/>
    </row>
    <row r="45" spans="2:20" s="50" customFormat="1" ht="9.75" customHeight="1" x14ac:dyDescent="0.15">
      <c r="B45" s="648" t="s">
        <v>85</v>
      </c>
      <c r="C45" s="648"/>
      <c r="D45" s="648"/>
      <c r="E45" s="648"/>
      <c r="F45" s="648"/>
      <c r="G45" s="648"/>
      <c r="H45" s="648"/>
      <c r="I45" s="648"/>
      <c r="J45" s="648"/>
      <c r="K45" s="648"/>
      <c r="L45" s="648"/>
      <c r="M45" s="648"/>
      <c r="N45" s="648"/>
      <c r="O45" s="648"/>
      <c r="P45" s="648"/>
      <c r="Q45" s="648"/>
      <c r="R45" s="648"/>
      <c r="S45" s="648"/>
      <c r="T45" s="648"/>
    </row>
  </sheetData>
  <mergeCells count="37">
    <mergeCell ref="B1:T1"/>
    <mergeCell ref="D2:G2"/>
    <mergeCell ref="H2:K2"/>
    <mergeCell ref="L2:S2"/>
    <mergeCell ref="D3:G3"/>
    <mergeCell ref="H3:K3"/>
    <mergeCell ref="L3:S3"/>
    <mergeCell ref="M7:M8"/>
    <mergeCell ref="B8:D8"/>
    <mergeCell ref="B5:D6"/>
    <mergeCell ref="E5:E6"/>
    <mergeCell ref="I5:I6"/>
    <mergeCell ref="J5:J6"/>
    <mergeCell ref="K5:K6"/>
    <mergeCell ref="L5:L6"/>
    <mergeCell ref="M5:M6"/>
    <mergeCell ref="E7:E8"/>
    <mergeCell ref="I7:I8"/>
    <mergeCell ref="J7:J8"/>
    <mergeCell ref="K7:K8"/>
    <mergeCell ref="L7:L8"/>
    <mergeCell ref="B10:B15"/>
    <mergeCell ref="C10:C15"/>
    <mergeCell ref="B16:C17"/>
    <mergeCell ref="B18:C20"/>
    <mergeCell ref="B7:D7"/>
    <mergeCell ref="B22:B25"/>
    <mergeCell ref="C22:C25"/>
    <mergeCell ref="C26:C30"/>
    <mergeCell ref="B31:B34"/>
    <mergeCell ref="C31:C34"/>
    <mergeCell ref="B45:T45"/>
    <mergeCell ref="B35:C35"/>
    <mergeCell ref="E35:T35"/>
    <mergeCell ref="C39:T39"/>
    <mergeCell ref="B42:T43"/>
    <mergeCell ref="B44:T44"/>
  </mergeCells>
  <pageMargins left="0.19685039370078741" right="0.19685039370078741" top="0" bottom="0" header="0.31496062992125984" footer="0.31496062992125984"/>
  <pageSetup paperSize="9" scale="73" firstPageNumber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FFC000"/>
    <pageSetUpPr fitToPage="1"/>
  </sheetPr>
  <dimension ref="A1:T47"/>
  <sheetViews>
    <sheetView zoomScale="85" zoomScaleNormal="85" workbookViewId="0">
      <selection activeCell="A2" sqref="A2"/>
    </sheetView>
  </sheetViews>
  <sheetFormatPr defaultRowHeight="15" x14ac:dyDescent="0.25"/>
  <cols>
    <col min="1" max="1" width="9.140625" style="260"/>
    <col min="2" max="3" width="2.7109375" style="335" customWidth="1"/>
    <col min="4" max="4" width="26.7109375" style="335" customWidth="1"/>
    <col min="5" max="20" width="5.7109375" style="335" customWidth="1"/>
    <col min="21" max="16384" width="9.140625" style="260"/>
  </cols>
  <sheetData>
    <row r="1" spans="1:20" ht="13.5" customHeight="1" x14ac:dyDescent="0.25">
      <c r="A1" s="620" t="s">
        <v>1217</v>
      </c>
      <c r="B1" s="643" t="s">
        <v>387</v>
      </c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</row>
    <row r="2" spans="1:20" s="9" customFormat="1" ht="11.25" customHeight="1" x14ac:dyDescent="0.2">
      <c r="A2" s="622" t="s">
        <v>1219</v>
      </c>
      <c r="B2" s="51"/>
      <c r="C2" s="52"/>
      <c r="D2" s="676" t="s">
        <v>39</v>
      </c>
      <c r="E2" s="676"/>
      <c r="F2" s="676"/>
      <c r="G2" s="676"/>
      <c r="H2" s="676" t="s">
        <v>40</v>
      </c>
      <c r="I2" s="676"/>
      <c r="J2" s="676"/>
      <c r="K2" s="676"/>
      <c r="L2" s="676" t="s">
        <v>41</v>
      </c>
      <c r="M2" s="676"/>
      <c r="N2" s="676"/>
      <c r="O2" s="676"/>
      <c r="P2" s="676"/>
      <c r="Q2" s="676"/>
      <c r="R2" s="676"/>
      <c r="S2" s="676"/>
      <c r="T2" s="51"/>
    </row>
    <row r="3" spans="1:20" s="9" customFormat="1" ht="20.25" customHeight="1" x14ac:dyDescent="0.2">
      <c r="D3" s="844" t="s">
        <v>419</v>
      </c>
      <c r="E3" s="845"/>
      <c r="F3" s="845"/>
      <c r="G3" s="846"/>
      <c r="H3" s="844" t="s">
        <v>42</v>
      </c>
      <c r="I3" s="845"/>
      <c r="J3" s="845"/>
      <c r="K3" s="846"/>
      <c r="L3" s="847" t="s">
        <v>595</v>
      </c>
      <c r="M3" s="848"/>
      <c r="N3" s="848"/>
      <c r="O3" s="848"/>
      <c r="P3" s="848"/>
      <c r="Q3" s="848"/>
      <c r="R3" s="848"/>
      <c r="S3" s="849"/>
      <c r="T3" s="51"/>
    </row>
    <row r="4" spans="1:20" ht="3" customHeight="1" x14ac:dyDescent="0.25">
      <c r="D4" s="7"/>
      <c r="H4" s="417"/>
    </row>
    <row r="5" spans="1:20" s="261" customFormat="1" ht="9.75" customHeight="1" x14ac:dyDescent="0.2">
      <c r="B5" s="664" t="s">
        <v>3</v>
      </c>
      <c r="C5" s="664"/>
      <c r="D5" s="664"/>
      <c r="E5" s="665">
        <v>100</v>
      </c>
      <c r="F5" s="413"/>
      <c r="G5" s="388">
        <v>115</v>
      </c>
      <c r="H5" s="387">
        <v>80</v>
      </c>
      <c r="I5" s="666">
        <v>150</v>
      </c>
      <c r="J5" s="666">
        <v>160</v>
      </c>
      <c r="K5" s="666">
        <v>180</v>
      </c>
      <c r="L5" s="666">
        <v>200</v>
      </c>
      <c r="M5" s="666">
        <v>230</v>
      </c>
      <c r="N5" s="55" t="s">
        <v>2</v>
      </c>
      <c r="O5" s="55" t="s">
        <v>2</v>
      </c>
      <c r="P5" s="55" t="s">
        <v>2</v>
      </c>
      <c r="Q5" s="55" t="s">
        <v>2</v>
      </c>
      <c r="R5" s="55" t="s">
        <v>2</v>
      </c>
      <c r="S5" s="55" t="s">
        <v>2</v>
      </c>
      <c r="T5" s="55" t="s">
        <v>2</v>
      </c>
    </row>
    <row r="6" spans="1:20" s="261" customFormat="1" ht="10.5" customHeight="1" x14ac:dyDescent="0.2">
      <c r="B6" s="664"/>
      <c r="C6" s="664"/>
      <c r="D6" s="664"/>
      <c r="E6" s="665"/>
      <c r="F6" s="414">
        <v>110</v>
      </c>
      <c r="G6" s="339">
        <v>120</v>
      </c>
      <c r="H6" s="386" t="s">
        <v>45</v>
      </c>
      <c r="I6" s="666"/>
      <c r="J6" s="666"/>
      <c r="K6" s="666"/>
      <c r="L6" s="666"/>
      <c r="M6" s="666"/>
      <c r="N6" s="339">
        <v>250</v>
      </c>
      <c r="O6" s="339">
        <v>280</v>
      </c>
      <c r="P6" s="339">
        <v>300</v>
      </c>
      <c r="Q6" s="339">
        <v>350</v>
      </c>
      <c r="R6" s="339">
        <v>400</v>
      </c>
      <c r="S6" s="339">
        <v>450</v>
      </c>
      <c r="T6" s="339">
        <v>500</v>
      </c>
    </row>
    <row r="7" spans="1:20" s="261" customFormat="1" ht="9.75" customHeight="1" x14ac:dyDescent="0.2">
      <c r="B7" s="661" t="s">
        <v>46</v>
      </c>
      <c r="C7" s="661"/>
      <c r="D7" s="661"/>
      <c r="E7" s="662" t="s">
        <v>47</v>
      </c>
      <c r="F7" s="415" t="s">
        <v>48</v>
      </c>
      <c r="G7" s="338" t="s">
        <v>49</v>
      </c>
      <c r="H7" s="61">
        <v>130</v>
      </c>
      <c r="I7" s="659" t="s">
        <v>50</v>
      </c>
      <c r="J7" s="659" t="s">
        <v>51</v>
      </c>
      <c r="K7" s="659" t="s">
        <v>52</v>
      </c>
      <c r="L7" s="659" t="s">
        <v>53</v>
      </c>
      <c r="M7" s="659" t="s">
        <v>54</v>
      </c>
      <c r="N7" s="338" t="s">
        <v>55</v>
      </c>
      <c r="O7" s="338" t="s">
        <v>56</v>
      </c>
      <c r="P7" s="338" t="s">
        <v>57</v>
      </c>
      <c r="Q7" s="338" t="s">
        <v>58</v>
      </c>
      <c r="R7" s="338" t="s">
        <v>59</v>
      </c>
      <c r="S7" s="338" t="s">
        <v>60</v>
      </c>
      <c r="T7" s="338" t="s">
        <v>61</v>
      </c>
    </row>
    <row r="8" spans="1:20" s="261" customFormat="1" ht="11.25" customHeight="1" x14ac:dyDescent="0.25">
      <c r="B8" s="660"/>
      <c r="C8" s="660"/>
      <c r="D8" s="660"/>
      <c r="E8" s="662"/>
      <c r="F8" s="416"/>
      <c r="G8" s="385"/>
      <c r="H8" s="386" t="s">
        <v>62</v>
      </c>
      <c r="I8" s="659"/>
      <c r="J8" s="659"/>
      <c r="K8" s="659"/>
      <c r="L8" s="659"/>
      <c r="M8" s="659"/>
      <c r="N8" s="385"/>
      <c r="O8" s="385"/>
      <c r="P8" s="385"/>
      <c r="Q8" s="385"/>
      <c r="R8" s="385"/>
      <c r="S8" s="385"/>
      <c r="T8" s="385"/>
    </row>
    <row r="9" spans="1:20" s="232" customFormat="1" ht="3" customHeight="1" x14ac:dyDescent="0.25">
      <c r="D9" s="239"/>
      <c r="E9" s="238"/>
      <c r="F9" s="238"/>
      <c r="G9" s="238"/>
      <c r="H9" s="231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</row>
    <row r="10" spans="1:20" ht="24.95" customHeight="1" x14ac:dyDescent="0.25">
      <c r="B10" s="636" t="s">
        <v>4</v>
      </c>
      <c r="C10" s="637" t="s">
        <v>596</v>
      </c>
      <c r="D10" s="241">
        <v>1000</v>
      </c>
      <c r="E10" s="402">
        <v>2201.6099478329388</v>
      </c>
      <c r="F10" s="403">
        <v>2347.0963358524082</v>
      </c>
      <c r="G10" s="402">
        <v>2485.8027200496585</v>
      </c>
      <c r="H10" s="403">
        <v>2637.7195089892725</v>
      </c>
      <c r="I10" s="402">
        <v>2926.1017848357828</v>
      </c>
      <c r="J10" s="403">
        <v>3126.1262255790375</v>
      </c>
      <c r="K10" s="402">
        <v>3412.2676041351933</v>
      </c>
      <c r="L10" s="403">
        <v>3745.3532018864466</v>
      </c>
      <c r="M10" s="402">
        <v>4438.9080476531626</v>
      </c>
      <c r="N10" s="403">
        <v>4748.1862608925821</v>
      </c>
      <c r="O10" s="402">
        <v>5209.67355402253</v>
      </c>
      <c r="P10" s="403">
        <v>5514.0917138035884</v>
      </c>
      <c r="Q10" s="402">
        <v>7512.1609034418052</v>
      </c>
      <c r="R10" s="403">
        <v>8555.350745976717</v>
      </c>
      <c r="S10" s="402">
        <v>9472.5774020308781</v>
      </c>
      <c r="T10" s="403">
        <v>10390.410533152221</v>
      </c>
    </row>
    <row r="11" spans="1:20" ht="24.95" customHeight="1" x14ac:dyDescent="0.25">
      <c r="B11" s="636"/>
      <c r="C11" s="637"/>
      <c r="D11" s="176">
        <v>750</v>
      </c>
      <c r="E11" s="402">
        <v>1871.3684556579979</v>
      </c>
      <c r="F11" s="403">
        <v>1995.0318854745469</v>
      </c>
      <c r="G11" s="402">
        <v>2112.93231204221</v>
      </c>
      <c r="H11" s="403">
        <v>2242.0615826408807</v>
      </c>
      <c r="I11" s="402">
        <v>2487.186517110415</v>
      </c>
      <c r="J11" s="403">
        <v>2657.207291742182</v>
      </c>
      <c r="K11" s="402">
        <v>2900.4274635149145</v>
      </c>
      <c r="L11" s="403">
        <v>3183.5502216034797</v>
      </c>
      <c r="M11" s="402">
        <v>3773.0718405051884</v>
      </c>
      <c r="N11" s="403">
        <v>4035.958321758696</v>
      </c>
      <c r="O11" s="402">
        <v>4428.2225209191502</v>
      </c>
      <c r="P11" s="403">
        <v>4686.9779567330488</v>
      </c>
      <c r="Q11" s="402">
        <v>6385.3367679255334</v>
      </c>
      <c r="R11" s="403">
        <v>7272.0481340802071</v>
      </c>
      <c r="S11" s="402">
        <v>8051.6907917262461</v>
      </c>
      <c r="T11" s="403">
        <v>8831.8489531793839</v>
      </c>
    </row>
    <row r="12" spans="1:20" ht="24.95" customHeight="1" x14ac:dyDescent="0.25">
      <c r="B12" s="636"/>
      <c r="C12" s="637"/>
      <c r="D12" s="176">
        <v>500</v>
      </c>
      <c r="E12" s="402">
        <v>1651.2074608747041</v>
      </c>
      <c r="F12" s="403">
        <v>1760.3222518893062</v>
      </c>
      <c r="G12" s="402">
        <v>1864.3520400372443</v>
      </c>
      <c r="H12" s="403">
        <v>1978.2896317419541</v>
      </c>
      <c r="I12" s="402">
        <v>2194.5763386268368</v>
      </c>
      <c r="J12" s="403">
        <v>2344.5946691842782</v>
      </c>
      <c r="K12" s="402">
        <v>2559.2007031013959</v>
      </c>
      <c r="L12" s="403">
        <v>2809.0149014148346</v>
      </c>
      <c r="M12" s="402">
        <v>3329.1810357398722</v>
      </c>
      <c r="N12" s="403">
        <v>3561.1396956694366</v>
      </c>
      <c r="O12" s="402">
        <v>3907.2551655168968</v>
      </c>
      <c r="P12" s="403">
        <v>4135.5687853526906</v>
      </c>
      <c r="Q12" s="402">
        <v>5634.1206775813534</v>
      </c>
      <c r="R12" s="403">
        <v>6416.5130594825359</v>
      </c>
      <c r="S12" s="402">
        <v>7104.4330515231586</v>
      </c>
      <c r="T12" s="403">
        <v>7792.807899864164</v>
      </c>
    </row>
    <row r="13" spans="1:20" ht="24.95" customHeight="1" x14ac:dyDescent="0.25">
      <c r="B13" s="636"/>
      <c r="C13" s="637"/>
      <c r="D13" s="176">
        <v>350</v>
      </c>
      <c r="E13" s="402">
        <v>1320.9659686997632</v>
      </c>
      <c r="F13" s="403">
        <v>1408.2578015114448</v>
      </c>
      <c r="G13" s="402">
        <v>1491.4816320297953</v>
      </c>
      <c r="H13" s="403">
        <v>1582.6317053935632</v>
      </c>
      <c r="I13" s="402">
        <v>1755.6610709014692</v>
      </c>
      <c r="J13" s="403">
        <v>1875.6757353474227</v>
      </c>
      <c r="K13" s="402">
        <v>2047.3605624811166</v>
      </c>
      <c r="L13" s="403">
        <v>2247.2119211318682</v>
      </c>
      <c r="M13" s="402">
        <v>2663.3448285918971</v>
      </c>
      <c r="N13" s="403">
        <v>2848.9117565355496</v>
      </c>
      <c r="O13" s="402">
        <v>3125.8041324135174</v>
      </c>
      <c r="P13" s="403">
        <v>3308.4550282821529</v>
      </c>
      <c r="Q13" s="402">
        <v>4507.2965420650826</v>
      </c>
      <c r="R13" s="403">
        <v>5133.2104475860287</v>
      </c>
      <c r="S13" s="402">
        <v>5683.5464412185265</v>
      </c>
      <c r="T13" s="403">
        <v>6234.2463198913301</v>
      </c>
    </row>
    <row r="14" spans="1:20" ht="24.95" customHeight="1" x14ac:dyDescent="0.25">
      <c r="B14" s="636"/>
      <c r="C14" s="637"/>
      <c r="D14" s="176">
        <v>250</v>
      </c>
      <c r="E14" s="402">
        <v>1100.8049739164694</v>
      </c>
      <c r="F14" s="403">
        <v>1173.5481679262041</v>
      </c>
      <c r="G14" s="402">
        <v>1242.9013600248293</v>
      </c>
      <c r="H14" s="403">
        <v>1318.8597544946363</v>
      </c>
      <c r="I14" s="402">
        <v>1463.0508924178914</v>
      </c>
      <c r="J14" s="403">
        <v>1563.0631127895188</v>
      </c>
      <c r="K14" s="402">
        <v>1706.1338020675967</v>
      </c>
      <c r="L14" s="403">
        <v>1872.6766009432233</v>
      </c>
      <c r="M14" s="402">
        <v>2219.4540238265813</v>
      </c>
      <c r="N14" s="403">
        <v>2374.0931304462911</v>
      </c>
      <c r="O14" s="402">
        <v>2604.836777011265</v>
      </c>
      <c r="P14" s="403">
        <v>2757.0458569017942</v>
      </c>
      <c r="Q14" s="402">
        <v>3756.0804517209026</v>
      </c>
      <c r="R14" s="403">
        <v>4277.6753729883585</v>
      </c>
      <c r="S14" s="402">
        <v>4736.2887010154391</v>
      </c>
      <c r="T14" s="403">
        <v>5195.2052665761103</v>
      </c>
    </row>
    <row r="15" spans="1:20" ht="24.95" customHeight="1" x14ac:dyDescent="0.25">
      <c r="B15" s="636"/>
      <c r="C15" s="637"/>
      <c r="D15" s="176">
        <v>150</v>
      </c>
      <c r="E15" s="402">
        <v>880.64397913317555</v>
      </c>
      <c r="F15" s="403">
        <v>938.83853434096329</v>
      </c>
      <c r="G15" s="402">
        <v>994.32108801986362</v>
      </c>
      <c r="H15" s="403">
        <v>1055.0878035957087</v>
      </c>
      <c r="I15" s="402">
        <v>1170.440713934313</v>
      </c>
      <c r="J15" s="403">
        <v>1250.450490231615</v>
      </c>
      <c r="K15" s="402">
        <v>1364.9070416540776</v>
      </c>
      <c r="L15" s="403">
        <v>1498.1412807545785</v>
      </c>
      <c r="M15" s="402">
        <v>1775.563219061265</v>
      </c>
      <c r="N15" s="403">
        <v>1899.2745043570333</v>
      </c>
      <c r="O15" s="402">
        <v>2083.8694216090121</v>
      </c>
      <c r="P15" s="403">
        <v>2205.6366855214351</v>
      </c>
      <c r="Q15" s="402">
        <v>3004.8643613767222</v>
      </c>
      <c r="R15" s="403">
        <v>3422.1402983906855</v>
      </c>
      <c r="S15" s="402">
        <v>3789.0309608123512</v>
      </c>
      <c r="T15" s="403">
        <v>4156.1642132608877</v>
      </c>
    </row>
    <row r="16" spans="1:20" ht="24.95" customHeight="1" x14ac:dyDescent="0.25">
      <c r="B16" s="657" t="s">
        <v>6</v>
      </c>
      <c r="C16" s="658"/>
      <c r="D16" s="176" t="s">
        <v>597</v>
      </c>
      <c r="E16" s="402">
        <v>2393.0542911227599</v>
      </c>
      <c r="F16" s="403">
        <v>2551.1916694047914</v>
      </c>
      <c r="G16" s="402">
        <v>2701.9594783148468</v>
      </c>
      <c r="H16" s="403">
        <v>2867.0864228144264</v>
      </c>
      <c r="I16" s="402">
        <v>3180.5454182997632</v>
      </c>
      <c r="J16" s="403">
        <v>3397.9632886728668</v>
      </c>
      <c r="K16" s="402">
        <v>3708.9865262339063</v>
      </c>
      <c r="L16" s="403">
        <v>4071.0360890070078</v>
      </c>
      <c r="M16" s="402">
        <v>4824.9000517969162</v>
      </c>
      <c r="N16" s="403">
        <v>5161.0720227093298</v>
      </c>
      <c r="O16" s="402">
        <v>5662.6886456766633</v>
      </c>
      <c r="P16" s="403">
        <v>5993.5779497865087</v>
      </c>
      <c r="Q16" s="402">
        <v>8165.3922863497892</v>
      </c>
      <c r="R16" s="403">
        <v>9299.2942891051243</v>
      </c>
      <c r="S16" s="402">
        <v>10296.279784816172</v>
      </c>
      <c r="T16" s="403">
        <v>11293.92449255676</v>
      </c>
    </row>
    <row r="17" spans="2:20" ht="24.95" customHeight="1" x14ac:dyDescent="0.25">
      <c r="B17" s="653"/>
      <c r="C17" s="655"/>
      <c r="D17" s="176" t="s">
        <v>598</v>
      </c>
      <c r="E17" s="402">
        <v>1981.4489530496451</v>
      </c>
      <c r="F17" s="403">
        <v>2112.3867022671675</v>
      </c>
      <c r="G17" s="402">
        <v>2237.222448044693</v>
      </c>
      <c r="H17" s="403">
        <v>2373.947558090345</v>
      </c>
      <c r="I17" s="402">
        <v>2633.4916063522041</v>
      </c>
      <c r="J17" s="403">
        <v>2813.5136030211343</v>
      </c>
      <c r="K17" s="402">
        <v>3071.0408437216747</v>
      </c>
      <c r="L17" s="403">
        <v>3370.817881697802</v>
      </c>
      <c r="M17" s="402">
        <v>3995.0172428878464</v>
      </c>
      <c r="N17" s="403">
        <v>4273.367634803325</v>
      </c>
      <c r="O17" s="402">
        <v>4688.7061986202752</v>
      </c>
      <c r="P17" s="403">
        <v>4962.6825424232284</v>
      </c>
      <c r="Q17" s="402">
        <v>6760.9448130976243</v>
      </c>
      <c r="R17" s="403">
        <v>7699.8156713790431</v>
      </c>
      <c r="S17" s="402">
        <v>8525.3196618277889</v>
      </c>
      <c r="T17" s="403">
        <v>9351.3694798369961</v>
      </c>
    </row>
    <row r="18" spans="2:20" ht="24.95" customHeight="1" x14ac:dyDescent="0.25">
      <c r="B18" s="628" t="s">
        <v>9</v>
      </c>
      <c r="C18" s="628"/>
      <c r="D18" s="247" t="s">
        <v>716</v>
      </c>
      <c r="E18" s="402">
        <v>2584.4986344125809</v>
      </c>
      <c r="F18" s="403">
        <v>2755.2870029571754</v>
      </c>
      <c r="G18" s="402">
        <v>2918.1162365800351</v>
      </c>
      <c r="H18" s="403">
        <v>3096.4533366395808</v>
      </c>
      <c r="I18" s="402">
        <v>3434.9890517637455</v>
      </c>
      <c r="J18" s="403">
        <v>3669.8003517666966</v>
      </c>
      <c r="K18" s="402">
        <v>4005.7054483326201</v>
      </c>
      <c r="L18" s="403">
        <v>4396.7189761275686</v>
      </c>
      <c r="M18" s="402">
        <v>5210.8920559406697</v>
      </c>
      <c r="N18" s="403">
        <v>5573.9577845260756</v>
      </c>
      <c r="O18" s="402">
        <v>6115.7037373307958</v>
      </c>
      <c r="P18" s="403">
        <v>6473.06418576943</v>
      </c>
      <c r="Q18" s="402">
        <v>8818.6236692577731</v>
      </c>
      <c r="R18" s="403">
        <v>10043.237832233537</v>
      </c>
      <c r="S18" s="402">
        <v>11119.982167601467</v>
      </c>
      <c r="T18" s="403">
        <v>12197.438451961303</v>
      </c>
    </row>
    <row r="19" spans="2:20" ht="24.95" customHeight="1" x14ac:dyDescent="0.25">
      <c r="B19" s="628"/>
      <c r="C19" s="628"/>
      <c r="D19" s="247" t="s">
        <v>717</v>
      </c>
      <c r="E19" s="402">
        <v>3828.8868657964153</v>
      </c>
      <c r="F19" s="403">
        <v>4081.9066710476664</v>
      </c>
      <c r="G19" s="402">
        <v>4323.1351653037545</v>
      </c>
      <c r="H19" s="403">
        <v>4587.3382765030829</v>
      </c>
      <c r="I19" s="402">
        <v>5088.8726692796226</v>
      </c>
      <c r="J19" s="403">
        <v>5436.7412618765866</v>
      </c>
      <c r="K19" s="402">
        <v>5934.3784419742515</v>
      </c>
      <c r="L19" s="403">
        <v>6513.6577424112111</v>
      </c>
      <c r="M19" s="402">
        <v>7719.8400828750664</v>
      </c>
      <c r="N19" s="403">
        <v>8257.7152363349269</v>
      </c>
      <c r="O19" s="402">
        <v>9060.3018330826599</v>
      </c>
      <c r="P19" s="403">
        <v>9589.724719658414</v>
      </c>
      <c r="Q19" s="402">
        <v>13064.627658159663</v>
      </c>
      <c r="R19" s="403">
        <v>14878.870862568201</v>
      </c>
      <c r="S19" s="402">
        <v>16474.047655705876</v>
      </c>
      <c r="T19" s="403">
        <v>18070.279188090819</v>
      </c>
    </row>
    <row r="20" spans="2:20" s="263" customFormat="1" ht="24.95" customHeight="1" x14ac:dyDescent="0.25">
      <c r="B20" s="628"/>
      <c r="C20" s="628"/>
      <c r="D20" s="247" t="s">
        <v>718</v>
      </c>
      <c r="E20" s="402">
        <v>3828.8868657964153</v>
      </c>
      <c r="F20" s="403">
        <v>4081.9066710476664</v>
      </c>
      <c r="G20" s="402">
        <v>4323.1351653037545</v>
      </c>
      <c r="H20" s="403">
        <v>4587.3382765030829</v>
      </c>
      <c r="I20" s="402">
        <v>5088.8726692796226</v>
      </c>
      <c r="J20" s="403">
        <v>5436.7412618765866</v>
      </c>
      <c r="K20" s="402">
        <v>5934.3784419742515</v>
      </c>
      <c r="L20" s="403">
        <v>6513.6577424112111</v>
      </c>
      <c r="M20" s="402">
        <v>7719.8400828750664</v>
      </c>
      <c r="N20" s="403">
        <v>8257.7152363349269</v>
      </c>
      <c r="O20" s="402">
        <v>9060.3018330826599</v>
      </c>
      <c r="P20" s="403">
        <v>9589.724719658414</v>
      </c>
      <c r="Q20" s="402">
        <v>13064.627658159663</v>
      </c>
      <c r="R20" s="403">
        <v>14878.870862568201</v>
      </c>
      <c r="S20" s="402">
        <v>16474.047655705876</v>
      </c>
      <c r="T20" s="403">
        <v>18070.279188090819</v>
      </c>
    </row>
    <row r="21" spans="2:20" ht="24.95" customHeight="1" x14ac:dyDescent="0.25">
      <c r="B21" s="410" t="s">
        <v>64</v>
      </c>
      <c r="C21" s="411" t="s">
        <v>18</v>
      </c>
      <c r="D21" s="176" t="s">
        <v>599</v>
      </c>
      <c r="E21" s="402">
        <v>3218.2281358276696</v>
      </c>
      <c r="F21" s="403">
        <v>3435.634603614315</v>
      </c>
      <c r="G21" s="402">
        <v>3764.2031026229456</v>
      </c>
      <c r="H21" s="403">
        <v>3988.4131867556885</v>
      </c>
      <c r="I21" s="402">
        <v>4430.5175780033496</v>
      </c>
      <c r="J21" s="403">
        <v>4730.5169863499777</v>
      </c>
      <c r="K21" s="402">
        <v>5169.4634890887264</v>
      </c>
      <c r="L21" s="403">
        <v>5687.3572045502724</v>
      </c>
      <c r="M21" s="402">
        <v>6748.4077435446598</v>
      </c>
      <c r="N21" s="403">
        <v>7222.0910198814427</v>
      </c>
      <c r="O21" s="402">
        <v>7929.4580458776982</v>
      </c>
      <c r="P21" s="403">
        <v>8396.8255451966543</v>
      </c>
      <c r="Q21" s="402">
        <v>11267.346199797541</v>
      </c>
      <c r="R21" s="403">
        <v>12839.974677235656</v>
      </c>
      <c r="S21" s="402">
        <v>14223.129844139048</v>
      </c>
      <c r="T21" s="403">
        <v>15606.28501104245</v>
      </c>
    </row>
    <row r="22" spans="2:20" ht="24.95" customHeight="1" x14ac:dyDescent="0.25">
      <c r="B22" s="629" t="s">
        <v>66</v>
      </c>
      <c r="C22" s="630" t="s">
        <v>24</v>
      </c>
      <c r="D22" s="176" t="s">
        <v>423</v>
      </c>
      <c r="E22" s="402">
        <v>602.34860669081172</v>
      </c>
      <c r="F22" s="403">
        <v>643.04009201435849</v>
      </c>
      <c r="G22" s="402">
        <v>683.15845782630595</v>
      </c>
      <c r="H22" s="403">
        <v>723.84994314985283</v>
      </c>
      <c r="I22" s="402">
        <v>804.08667477374786</v>
      </c>
      <c r="J22" s="403">
        <v>858.53302837567662</v>
      </c>
      <c r="K22" s="402">
        <v>938.19664048797222</v>
      </c>
      <c r="L22" s="403">
        <v>1032.1882403902491</v>
      </c>
      <c r="M22" s="402">
        <v>1224.7563962875972</v>
      </c>
      <c r="N22" s="403">
        <v>1310.7243230274848</v>
      </c>
      <c r="O22" s="402">
        <v>1439.1030936257168</v>
      </c>
      <c r="P22" s="403">
        <v>1523.9247813424056</v>
      </c>
      <c r="Q22" s="402">
        <v>2044.890417386124</v>
      </c>
      <c r="R22" s="403">
        <v>2330.3039341625508</v>
      </c>
      <c r="S22" s="402">
        <v>2581.3302802430221</v>
      </c>
      <c r="T22" s="403">
        <v>2832.3566263234939</v>
      </c>
    </row>
    <row r="23" spans="2:20" ht="24.95" customHeight="1" x14ac:dyDescent="0.25">
      <c r="B23" s="629"/>
      <c r="C23" s="630"/>
      <c r="D23" s="176" t="s">
        <v>719</v>
      </c>
      <c r="E23" s="402">
        <v>1017.2998690778154</v>
      </c>
      <c r="F23" s="403">
        <v>1086.0232665131389</v>
      </c>
      <c r="G23" s="402">
        <v>1153.7787287733167</v>
      </c>
      <c r="H23" s="403">
        <v>1222.5021262086402</v>
      </c>
      <c r="I23" s="402">
        <v>1358.0130507289959</v>
      </c>
      <c r="J23" s="403">
        <v>1449.9668923678094</v>
      </c>
      <c r="K23" s="402">
        <v>1584.5098817130195</v>
      </c>
      <c r="L23" s="403">
        <v>1743.2512504368653</v>
      </c>
      <c r="M23" s="402">
        <v>2068.47746928572</v>
      </c>
      <c r="N23" s="403">
        <v>2213.66774555753</v>
      </c>
      <c r="O23" s="402">
        <v>2430.485224790099</v>
      </c>
      <c r="P23" s="403">
        <v>2573.7396307116182</v>
      </c>
      <c r="Q23" s="402">
        <v>3453.5927049187871</v>
      </c>
      <c r="R23" s="403">
        <v>3935.6244221411966</v>
      </c>
      <c r="S23" s="402">
        <v>4359.5800288548817</v>
      </c>
      <c r="T23" s="403">
        <v>4783.5356355685681</v>
      </c>
    </row>
    <row r="24" spans="2:20" ht="24.95" customHeight="1" x14ac:dyDescent="0.25">
      <c r="B24" s="685" t="s">
        <v>23</v>
      </c>
      <c r="C24" s="686" t="s">
        <v>24</v>
      </c>
      <c r="D24" s="247" t="s">
        <v>430</v>
      </c>
      <c r="E24" s="402">
        <v>602.34860669081172</v>
      </c>
      <c r="F24" s="403">
        <v>643.04009201435849</v>
      </c>
      <c r="G24" s="402">
        <v>683.15845782630595</v>
      </c>
      <c r="H24" s="403">
        <v>723.84994314985283</v>
      </c>
      <c r="I24" s="402">
        <v>804.08667477374786</v>
      </c>
      <c r="J24" s="403">
        <v>858.53302837567662</v>
      </c>
      <c r="K24" s="402">
        <v>938.19664048797222</v>
      </c>
      <c r="L24" s="403">
        <v>1032.1882403902491</v>
      </c>
      <c r="M24" s="402">
        <v>1224.7563962875972</v>
      </c>
      <c r="N24" s="403">
        <v>1310.7243230274848</v>
      </c>
      <c r="O24" s="402">
        <v>1439.1030936257168</v>
      </c>
      <c r="P24" s="403">
        <v>1523.9247813424056</v>
      </c>
      <c r="Q24" s="402">
        <v>2044.890417386124</v>
      </c>
      <c r="R24" s="403">
        <v>2330.3039341625508</v>
      </c>
      <c r="S24" s="402">
        <v>2581.3302802430221</v>
      </c>
      <c r="T24" s="403">
        <v>2832.3566263234939</v>
      </c>
    </row>
    <row r="25" spans="2:20" ht="24.95" customHeight="1" x14ac:dyDescent="0.25">
      <c r="B25" s="677"/>
      <c r="C25" s="679"/>
      <c r="D25" s="247" t="s">
        <v>590</v>
      </c>
      <c r="E25" s="402">
        <v>1017.2998690778154</v>
      </c>
      <c r="F25" s="403">
        <v>1086.0232665131389</v>
      </c>
      <c r="G25" s="402">
        <v>1153.7787287733167</v>
      </c>
      <c r="H25" s="403">
        <v>1222.5021262086402</v>
      </c>
      <c r="I25" s="402">
        <v>1358.0130507289959</v>
      </c>
      <c r="J25" s="403">
        <v>1449.9668923678094</v>
      </c>
      <c r="K25" s="402">
        <v>1584.5098817130195</v>
      </c>
      <c r="L25" s="403">
        <v>1743.2512504368653</v>
      </c>
      <c r="M25" s="402">
        <v>2068.47746928572</v>
      </c>
      <c r="N25" s="403">
        <v>2213.66774555753</v>
      </c>
      <c r="O25" s="402">
        <v>2430.485224790099</v>
      </c>
      <c r="P25" s="403">
        <v>2573.7396307116182</v>
      </c>
      <c r="Q25" s="402">
        <v>3453.5927049187871</v>
      </c>
      <c r="R25" s="403">
        <v>3935.6244221411966</v>
      </c>
      <c r="S25" s="402">
        <v>4359.5800288548817</v>
      </c>
      <c r="T25" s="403">
        <v>4783.5356355685681</v>
      </c>
    </row>
    <row r="26" spans="2:20" ht="24.95" customHeight="1" x14ac:dyDescent="0.25">
      <c r="B26" s="677"/>
      <c r="C26" s="679"/>
      <c r="D26" s="247" t="s">
        <v>591</v>
      </c>
      <c r="E26" s="402">
        <v>1068.1648625317061</v>
      </c>
      <c r="F26" s="403">
        <v>1140.3244298387958</v>
      </c>
      <c r="G26" s="402">
        <v>1211.4676652119826</v>
      </c>
      <c r="H26" s="403">
        <v>1283.6272325190721</v>
      </c>
      <c r="I26" s="402">
        <v>1425.9137032654455</v>
      </c>
      <c r="J26" s="403">
        <v>1522.4652369861997</v>
      </c>
      <c r="K26" s="402">
        <v>1663.7353757986707</v>
      </c>
      <c r="L26" s="403">
        <v>1830.4138129587081</v>
      </c>
      <c r="M26" s="402">
        <v>2171.9013427500054</v>
      </c>
      <c r="N26" s="403">
        <v>2324.3511328354066</v>
      </c>
      <c r="O26" s="402">
        <v>2552.009486029604</v>
      </c>
      <c r="P26" s="403">
        <v>2702.4266122471995</v>
      </c>
      <c r="Q26" s="402">
        <v>3626.2723401647258</v>
      </c>
      <c r="R26" s="403">
        <v>4132.4056432482566</v>
      </c>
      <c r="S26" s="402">
        <v>4577.5590302976243</v>
      </c>
      <c r="T26" s="403">
        <v>5022.7124173469947</v>
      </c>
    </row>
    <row r="27" spans="2:20" ht="24.95" customHeight="1" x14ac:dyDescent="0.25">
      <c r="B27" s="677"/>
      <c r="C27" s="679"/>
      <c r="D27" s="247" t="s">
        <v>592</v>
      </c>
      <c r="E27" s="402">
        <v>1547.4316518842436</v>
      </c>
      <c r="F27" s="403">
        <v>1662.0877817940211</v>
      </c>
      <c r="G27" s="402">
        <v>1789.8931006374587</v>
      </c>
      <c r="H27" s="403">
        <v>1884.4814093181892</v>
      </c>
      <c r="I27" s="402">
        <v>2105.8587049084545</v>
      </c>
      <c r="J27" s="403">
        <v>2242.5458810873024</v>
      </c>
      <c r="K27" s="402">
        <v>2462.9068447436653</v>
      </c>
      <c r="L27" s="403">
        <v>2737.0071484827195</v>
      </c>
      <c r="M27" s="402">
        <v>3263.8269096246286</v>
      </c>
      <c r="N27" s="403">
        <v>3500.0893648431083</v>
      </c>
      <c r="O27" s="402">
        <v>3854.0569457730739</v>
      </c>
      <c r="P27" s="403">
        <v>4089.4671971960447</v>
      </c>
      <c r="Q27" s="402">
        <v>5573.7835628394132</v>
      </c>
      <c r="R27" s="403">
        <v>6373.1431478814911</v>
      </c>
      <c r="S27" s="402">
        <v>7077.3130839942432</v>
      </c>
      <c r="T27" s="403">
        <v>7779.0394677573413</v>
      </c>
    </row>
    <row r="28" spans="2:20" ht="24.95" customHeight="1" x14ac:dyDescent="0.25">
      <c r="B28" s="678"/>
      <c r="C28" s="680"/>
      <c r="D28" s="247" t="s">
        <v>748</v>
      </c>
      <c r="E28" s="402">
        <v>1815.0382070006169</v>
      </c>
      <c r="F28" s="403">
        <v>1957.1820900424141</v>
      </c>
      <c r="G28" s="402">
        <v>2125.8159999012555</v>
      </c>
      <c r="H28" s="403">
        <v>2229.2325086413825</v>
      </c>
      <c r="I28" s="402">
        <v>2500.4359839620993</v>
      </c>
      <c r="J28" s="403">
        <v>2658.3503439994001</v>
      </c>
      <c r="K28" s="402">
        <v>2928.7068760418647</v>
      </c>
      <c r="L28" s="403">
        <v>3274.9109302312272</v>
      </c>
      <c r="M28" s="402">
        <v>3917.1425638041019</v>
      </c>
      <c r="N28" s="403">
        <v>4205.9277952724397</v>
      </c>
      <c r="O28" s="402">
        <v>4639.3977396173314</v>
      </c>
      <c r="P28" s="403">
        <v>4928.7671653704392</v>
      </c>
      <c r="Q28" s="402">
        <v>6780.2486079305254</v>
      </c>
      <c r="R28" s="403">
        <v>7767.9016414727685</v>
      </c>
      <c r="S28" s="402">
        <v>8638.7192955397386</v>
      </c>
      <c r="T28" s="403">
        <v>9504.8213222652703</v>
      </c>
    </row>
    <row r="29" spans="2:20" ht="24.95" customHeight="1" x14ac:dyDescent="0.25">
      <c r="B29" s="657" t="s">
        <v>76</v>
      </c>
      <c r="C29" s="658" t="s">
        <v>77</v>
      </c>
      <c r="D29" s="247" t="s">
        <v>429</v>
      </c>
      <c r="E29" s="402">
        <v>260.36169913760892</v>
      </c>
      <c r="F29" s="403">
        <v>278.58701807724151</v>
      </c>
      <c r="G29" s="402">
        <v>278.58701807724151</v>
      </c>
      <c r="H29" s="403">
        <v>298.08810934264847</v>
      </c>
      <c r="I29" s="402">
        <v>318.95427699663389</v>
      </c>
      <c r="J29" s="403">
        <v>341.28107638639824</v>
      </c>
      <c r="K29" s="402">
        <v>390.73270435478742</v>
      </c>
      <c r="L29" s="403">
        <v>418.08399365962254</v>
      </c>
      <c r="M29" s="402">
        <v>478.66436434090195</v>
      </c>
      <c r="N29" s="403">
        <v>512.17086984476509</v>
      </c>
      <c r="O29" s="402">
        <v>627.43133890724062</v>
      </c>
      <c r="P29" s="403">
        <v>671.35153263074744</v>
      </c>
      <c r="Q29" s="402">
        <v>822.43449558856889</v>
      </c>
      <c r="R29" s="403">
        <v>941.60525399935261</v>
      </c>
      <c r="S29" s="402">
        <v>1078.0438553038591</v>
      </c>
      <c r="T29" s="403">
        <v>1153.5069251751293</v>
      </c>
    </row>
    <row r="30" spans="2:20" ht="24.95" customHeight="1" x14ac:dyDescent="0.25">
      <c r="B30" s="652"/>
      <c r="C30" s="654"/>
      <c r="D30" s="247" t="s">
        <v>476</v>
      </c>
      <c r="E30" s="402">
        <v>710.07736128438773</v>
      </c>
      <c r="F30" s="403">
        <v>759.78277657429487</v>
      </c>
      <c r="G30" s="402">
        <v>759.78277657429487</v>
      </c>
      <c r="H30" s="403">
        <v>812.96757093449548</v>
      </c>
      <c r="I30" s="402">
        <v>869.87530089991026</v>
      </c>
      <c r="J30" s="403">
        <v>930.76657196290398</v>
      </c>
      <c r="K30" s="402">
        <v>1065.6346482403289</v>
      </c>
      <c r="L30" s="403">
        <v>1140.2290736171519</v>
      </c>
      <c r="M30" s="402">
        <v>1305.4482663842773</v>
      </c>
      <c r="N30" s="403">
        <v>1396.8296450311768</v>
      </c>
      <c r="O30" s="402">
        <v>1711.1763788379285</v>
      </c>
      <c r="P30" s="403">
        <v>1830.9587253565833</v>
      </c>
      <c r="Q30" s="402">
        <v>2243.0031697870049</v>
      </c>
      <c r="R30" s="403">
        <v>2568.0143290891428</v>
      </c>
      <c r="S30" s="402">
        <v>2940.1196053741592</v>
      </c>
      <c r="T30" s="403">
        <v>3145.9279777503507</v>
      </c>
    </row>
    <row r="31" spans="2:20" ht="24.95" customHeight="1" x14ac:dyDescent="0.25">
      <c r="B31" s="652"/>
      <c r="C31" s="654"/>
      <c r="D31" s="259" t="s">
        <v>721</v>
      </c>
      <c r="E31" s="402">
        <v>1935.7150265970768</v>
      </c>
      <c r="F31" s="403">
        <v>2063.6305948074314</v>
      </c>
      <c r="G31" s="402">
        <v>2185.5850002368984</v>
      </c>
      <c r="H31" s="403">
        <v>2319.1543508987806</v>
      </c>
      <c r="I31" s="402">
        <v>2572.7078494691427</v>
      </c>
      <c r="J31" s="403">
        <v>2748.5747490598305</v>
      </c>
      <c r="K31" s="402">
        <v>3000.1579901092045</v>
      </c>
      <c r="L31" s="403">
        <v>3293.0158586634457</v>
      </c>
      <c r="M31" s="402">
        <v>3902.8080418979494</v>
      </c>
      <c r="N31" s="403">
        <v>4174.7338139248795</v>
      </c>
      <c r="O31" s="402">
        <v>4580.4859267251222</v>
      </c>
      <c r="P31" s="403">
        <v>4848.1386082717527</v>
      </c>
      <c r="Q31" s="402">
        <v>6604.8950938473854</v>
      </c>
      <c r="R31" s="403">
        <v>7522.0958249650348</v>
      </c>
      <c r="S31" s="402">
        <v>8328.5463148290819</v>
      </c>
      <c r="T31" s="403">
        <v>9135.5300339792466</v>
      </c>
    </row>
    <row r="32" spans="2:20" ht="24.95" customHeight="1" x14ac:dyDescent="0.25">
      <c r="B32" s="653"/>
      <c r="C32" s="655"/>
      <c r="D32" s="176" t="s">
        <v>720</v>
      </c>
      <c r="E32" s="402">
        <v>1935.7150265970768</v>
      </c>
      <c r="F32" s="403">
        <v>2063.6305948074314</v>
      </c>
      <c r="G32" s="402">
        <v>2185.5850002368984</v>
      </c>
      <c r="H32" s="403">
        <v>2319.1543508987806</v>
      </c>
      <c r="I32" s="402">
        <v>2572.7078494691427</v>
      </c>
      <c r="J32" s="403">
        <v>2748.5747490598305</v>
      </c>
      <c r="K32" s="402">
        <v>3000.1579901092045</v>
      </c>
      <c r="L32" s="403">
        <v>3293.0158586634457</v>
      </c>
      <c r="M32" s="402">
        <v>3902.8080418979494</v>
      </c>
      <c r="N32" s="403">
        <v>4174.7338139248795</v>
      </c>
      <c r="O32" s="402">
        <v>4580.4859267251222</v>
      </c>
      <c r="P32" s="403">
        <v>4848.1386082717527</v>
      </c>
      <c r="Q32" s="402">
        <v>6604.8950938473854</v>
      </c>
      <c r="R32" s="403">
        <v>7522.0958249650348</v>
      </c>
      <c r="S32" s="402">
        <v>8328.5463148290819</v>
      </c>
      <c r="T32" s="403">
        <v>9135.5300339792466</v>
      </c>
    </row>
    <row r="33" spans="2:20" ht="24.95" customHeight="1" x14ac:dyDescent="0.25">
      <c r="B33" s="656"/>
      <c r="C33" s="656"/>
      <c r="D33" s="176" t="s">
        <v>722</v>
      </c>
      <c r="E33" s="703" t="s">
        <v>447</v>
      </c>
      <c r="F33" s="703"/>
      <c r="G33" s="703"/>
      <c r="H33" s="703"/>
      <c r="I33" s="703"/>
      <c r="J33" s="703"/>
      <c r="K33" s="703"/>
      <c r="L33" s="703"/>
      <c r="M33" s="703"/>
      <c r="N33" s="703"/>
      <c r="O33" s="703"/>
      <c r="P33" s="703"/>
      <c r="Q33" s="703"/>
      <c r="R33" s="703"/>
      <c r="S33" s="703"/>
      <c r="T33" s="703"/>
    </row>
    <row r="34" spans="2:20" ht="0.75" customHeight="1" x14ac:dyDescent="0.25">
      <c r="B34" s="41"/>
      <c r="C34" s="41"/>
      <c r="D34" s="42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</row>
    <row r="35" spans="2:20" ht="11.25" customHeight="1" x14ac:dyDescent="0.25">
      <c r="B35" s="45"/>
      <c r="C35" s="41"/>
      <c r="D35" s="46"/>
      <c r="E35" s="418"/>
      <c r="H35" s="417"/>
      <c r="K35" s="634"/>
      <c r="L35" s="634"/>
      <c r="M35" s="634"/>
      <c r="N35" s="634"/>
      <c r="O35" s="634"/>
      <c r="P35" s="634"/>
      <c r="Q35" s="634"/>
      <c r="R35" s="634"/>
      <c r="S35" s="634"/>
      <c r="T35" s="634"/>
    </row>
    <row r="36" spans="2:20" ht="0.75" customHeight="1" x14ac:dyDescent="0.25">
      <c r="D36" s="7"/>
      <c r="H36" s="417"/>
    </row>
    <row r="37" spans="2:20" ht="10.5" customHeight="1" x14ac:dyDescent="0.25">
      <c r="B37" s="47" t="s">
        <v>34</v>
      </c>
      <c r="C37" s="48" t="s">
        <v>35</v>
      </c>
      <c r="D37" s="7"/>
      <c r="H37" s="417"/>
    </row>
    <row r="38" spans="2:20" s="70" customFormat="1" ht="20.25" customHeight="1" x14ac:dyDescent="0.25">
      <c r="B38" s="69" t="s">
        <v>2</v>
      </c>
      <c r="C38" s="811" t="s">
        <v>194</v>
      </c>
      <c r="D38" s="650"/>
      <c r="E38" s="650"/>
      <c r="F38" s="650"/>
      <c r="G38" s="650"/>
      <c r="H38" s="650"/>
      <c r="I38" s="650"/>
      <c r="J38" s="650"/>
      <c r="K38" s="650"/>
      <c r="L38" s="650"/>
      <c r="M38" s="650"/>
      <c r="N38" s="650"/>
      <c r="O38" s="650"/>
      <c r="P38" s="650"/>
      <c r="Q38" s="650"/>
      <c r="R38" s="650"/>
      <c r="S38" s="650"/>
      <c r="T38" s="650"/>
    </row>
    <row r="39" spans="2:20" ht="0.75" hidden="1" customHeight="1" x14ac:dyDescent="0.25">
      <c r="D39" s="7"/>
      <c r="H39" s="417"/>
    </row>
    <row r="40" spans="2:20" ht="11.25" customHeight="1" x14ac:dyDescent="0.25">
      <c r="B40" s="49" t="s">
        <v>36</v>
      </c>
      <c r="D40" s="7"/>
      <c r="H40" s="417"/>
    </row>
    <row r="41" spans="2:20" s="50" customFormat="1" ht="9.75" customHeight="1" x14ac:dyDescent="0.15">
      <c r="B41" s="627" t="s">
        <v>83</v>
      </c>
      <c r="C41" s="627"/>
      <c r="D41" s="627"/>
      <c r="E41" s="627"/>
      <c r="F41" s="627"/>
      <c r="G41" s="627"/>
      <c r="H41" s="627"/>
      <c r="I41" s="627"/>
      <c r="J41" s="627"/>
      <c r="K41" s="627"/>
      <c r="L41" s="627"/>
      <c r="M41" s="627"/>
      <c r="N41" s="627"/>
      <c r="O41" s="627"/>
      <c r="P41" s="627"/>
      <c r="Q41" s="627"/>
      <c r="R41" s="627"/>
      <c r="S41" s="627"/>
      <c r="T41" s="627"/>
    </row>
    <row r="42" spans="2:20" s="50" customFormat="1" ht="8.25" customHeight="1" x14ac:dyDescent="0.15">
      <c r="B42" s="627"/>
      <c r="C42" s="627"/>
      <c r="D42" s="627"/>
      <c r="E42" s="627"/>
      <c r="F42" s="627"/>
      <c r="G42" s="627"/>
      <c r="H42" s="627"/>
      <c r="I42" s="627"/>
      <c r="J42" s="627"/>
      <c r="K42" s="627"/>
      <c r="L42" s="627"/>
      <c r="M42" s="627"/>
      <c r="N42" s="627"/>
      <c r="O42" s="627"/>
      <c r="P42" s="627"/>
      <c r="Q42" s="627"/>
      <c r="R42" s="627"/>
      <c r="S42" s="627"/>
      <c r="T42" s="627"/>
    </row>
    <row r="43" spans="2:20" s="50" customFormat="1" ht="6.75" customHeight="1" x14ac:dyDescent="0.15">
      <c r="B43" s="627" t="s">
        <v>89</v>
      </c>
      <c r="C43" s="627"/>
      <c r="D43" s="627"/>
      <c r="E43" s="627"/>
      <c r="F43" s="627"/>
      <c r="G43" s="627"/>
      <c r="H43" s="627"/>
      <c r="I43" s="627"/>
      <c r="J43" s="627"/>
      <c r="K43" s="627"/>
      <c r="L43" s="627"/>
      <c r="M43" s="627"/>
      <c r="N43" s="627"/>
      <c r="O43" s="627"/>
      <c r="P43" s="627"/>
      <c r="Q43" s="627"/>
      <c r="R43" s="627"/>
      <c r="S43" s="627"/>
      <c r="T43" s="627"/>
    </row>
    <row r="44" spans="2:20" s="50" customFormat="1" ht="26.25" hidden="1" customHeight="1" x14ac:dyDescent="0.15">
      <c r="B44" s="627"/>
      <c r="C44" s="627"/>
      <c r="D44" s="627"/>
      <c r="E44" s="627"/>
      <c r="F44" s="627"/>
      <c r="G44" s="627"/>
      <c r="H44" s="627"/>
      <c r="I44" s="627"/>
      <c r="J44" s="627"/>
      <c r="K44" s="627"/>
      <c r="L44" s="627"/>
      <c r="M44" s="627"/>
      <c r="N44" s="627"/>
      <c r="O44" s="627"/>
      <c r="P44" s="627"/>
      <c r="Q44" s="627"/>
      <c r="R44" s="627"/>
      <c r="S44" s="627"/>
      <c r="T44" s="627"/>
    </row>
    <row r="45" spans="2:20" s="50" customFormat="1" ht="2.25" customHeight="1" x14ac:dyDescent="0.15">
      <c r="B45" s="627"/>
      <c r="C45" s="627"/>
      <c r="D45" s="627"/>
      <c r="E45" s="627"/>
      <c r="F45" s="627"/>
      <c r="G45" s="627"/>
      <c r="H45" s="627"/>
      <c r="I45" s="627"/>
      <c r="J45" s="627"/>
      <c r="K45" s="627"/>
      <c r="L45" s="627"/>
      <c r="M45" s="627"/>
      <c r="N45" s="627"/>
      <c r="O45" s="627"/>
      <c r="P45" s="627"/>
      <c r="Q45" s="627"/>
      <c r="R45" s="627"/>
      <c r="S45" s="627"/>
      <c r="T45" s="627"/>
    </row>
    <row r="46" spans="2:20" s="50" customFormat="1" ht="8.25" customHeight="1" x14ac:dyDescent="0.15">
      <c r="B46" s="648" t="s">
        <v>84</v>
      </c>
      <c r="C46" s="648"/>
      <c r="D46" s="648"/>
      <c r="E46" s="648"/>
      <c r="F46" s="648"/>
      <c r="G46" s="648"/>
      <c r="H46" s="648"/>
      <c r="I46" s="648"/>
      <c r="J46" s="648"/>
      <c r="K46" s="648"/>
      <c r="L46" s="648"/>
      <c r="M46" s="648"/>
      <c r="N46" s="648"/>
      <c r="O46" s="648"/>
      <c r="P46" s="648"/>
      <c r="Q46" s="648"/>
      <c r="R46" s="648"/>
      <c r="S46" s="648"/>
      <c r="T46" s="648"/>
    </row>
    <row r="47" spans="2:20" s="50" customFormat="1" ht="9.75" customHeight="1" x14ac:dyDescent="0.15">
      <c r="B47" s="648" t="s">
        <v>85</v>
      </c>
      <c r="C47" s="648"/>
      <c r="D47" s="648"/>
      <c r="E47" s="648"/>
      <c r="F47" s="648"/>
      <c r="G47" s="648"/>
      <c r="H47" s="648"/>
      <c r="I47" s="648"/>
      <c r="J47" s="6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</row>
  </sheetData>
  <mergeCells count="40">
    <mergeCell ref="B1:T1"/>
    <mergeCell ref="D2:G2"/>
    <mergeCell ref="H2:K2"/>
    <mergeCell ref="L2:S2"/>
    <mergeCell ref="D3:G3"/>
    <mergeCell ref="H3:K3"/>
    <mergeCell ref="L3:S3"/>
    <mergeCell ref="M7:M8"/>
    <mergeCell ref="B8:D8"/>
    <mergeCell ref="B5:D6"/>
    <mergeCell ref="E5:E6"/>
    <mergeCell ref="I5:I6"/>
    <mergeCell ref="J5:J6"/>
    <mergeCell ref="K5:K6"/>
    <mergeCell ref="L5:L6"/>
    <mergeCell ref="M5:M6"/>
    <mergeCell ref="E7:E8"/>
    <mergeCell ref="I7:I8"/>
    <mergeCell ref="J7:J8"/>
    <mergeCell ref="K7:K8"/>
    <mergeCell ref="L7:L8"/>
    <mergeCell ref="B10:B15"/>
    <mergeCell ref="C10:C15"/>
    <mergeCell ref="B16:C17"/>
    <mergeCell ref="B18:C20"/>
    <mergeCell ref="B7:D7"/>
    <mergeCell ref="B22:B23"/>
    <mergeCell ref="C22:C23"/>
    <mergeCell ref="B24:B28"/>
    <mergeCell ref="C24:C28"/>
    <mergeCell ref="B29:B32"/>
    <mergeCell ref="C29:C32"/>
    <mergeCell ref="B43:T45"/>
    <mergeCell ref="B46:T46"/>
    <mergeCell ref="B47:T47"/>
    <mergeCell ref="B33:C33"/>
    <mergeCell ref="E33:T33"/>
    <mergeCell ref="K35:T35"/>
    <mergeCell ref="C38:T38"/>
    <mergeCell ref="B41:T42"/>
  </mergeCells>
  <pageMargins left="0.19685039370078741" right="0.19685039370078741" top="0" bottom="0" header="0.31496062992125984" footer="0.31496062992125984"/>
  <pageSetup paperSize="9" scale="75" firstPageNumber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FFC000"/>
    <pageSetUpPr fitToPage="1"/>
  </sheetPr>
  <dimension ref="A1:T49"/>
  <sheetViews>
    <sheetView zoomScale="85" zoomScaleNormal="85" workbookViewId="0">
      <selection activeCell="A2" sqref="A1:A2"/>
    </sheetView>
  </sheetViews>
  <sheetFormatPr defaultRowHeight="15" x14ac:dyDescent="0.25"/>
  <cols>
    <col min="1" max="1" width="9.140625" style="234"/>
    <col min="2" max="3" width="2.7109375" style="335" customWidth="1"/>
    <col min="4" max="4" width="26.7109375" style="335" customWidth="1"/>
    <col min="5" max="20" width="5.7109375" style="335" customWidth="1"/>
    <col min="21" max="16384" width="9.140625" style="234"/>
  </cols>
  <sheetData>
    <row r="1" spans="1:20" ht="23.25" customHeight="1" x14ac:dyDescent="0.25">
      <c r="A1" s="611">
        <v>37</v>
      </c>
      <c r="B1" s="643" t="s">
        <v>387</v>
      </c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</row>
    <row r="2" spans="1:20" s="9" customFormat="1" ht="11.25" customHeight="1" x14ac:dyDescent="0.2">
      <c r="A2" s="612">
        <v>47</v>
      </c>
      <c r="B2" s="51"/>
      <c r="C2" s="52"/>
      <c r="D2" s="676" t="s">
        <v>39</v>
      </c>
      <c r="E2" s="676"/>
      <c r="F2" s="676"/>
      <c r="G2" s="676"/>
      <c r="H2" s="676" t="s">
        <v>40</v>
      </c>
      <c r="I2" s="676"/>
      <c r="J2" s="676"/>
      <c r="K2" s="676"/>
      <c r="L2" s="676" t="s">
        <v>41</v>
      </c>
      <c r="M2" s="676"/>
      <c r="N2" s="676"/>
      <c r="O2" s="676"/>
      <c r="P2" s="676"/>
      <c r="Q2" s="676"/>
      <c r="R2" s="676"/>
      <c r="S2" s="676"/>
      <c r="T2" s="51"/>
    </row>
    <row r="3" spans="1:20" s="9" customFormat="1" ht="21.75" customHeight="1" x14ac:dyDescent="0.2">
      <c r="D3" s="843" t="s">
        <v>419</v>
      </c>
      <c r="E3" s="843"/>
      <c r="F3" s="843"/>
      <c r="G3" s="843"/>
      <c r="H3" s="843" t="s">
        <v>90</v>
      </c>
      <c r="I3" s="843"/>
      <c r="J3" s="843"/>
      <c r="K3" s="843"/>
      <c r="L3" s="843" t="s">
        <v>43</v>
      </c>
      <c r="M3" s="843"/>
      <c r="N3" s="843"/>
      <c r="O3" s="843"/>
      <c r="P3" s="843"/>
      <c r="Q3" s="843"/>
      <c r="R3" s="843"/>
      <c r="S3" s="843"/>
      <c r="T3" s="51"/>
    </row>
    <row r="4" spans="1:20" s="232" customFormat="1" ht="6" customHeight="1" x14ac:dyDescent="0.25">
      <c r="D4" s="240"/>
      <c r="H4" s="265"/>
    </row>
    <row r="5" spans="1:20" s="235" customFormat="1" ht="10.5" customHeight="1" x14ac:dyDescent="0.2">
      <c r="B5" s="664" t="s">
        <v>3</v>
      </c>
      <c r="C5" s="664"/>
      <c r="D5" s="664"/>
      <c r="E5" s="682">
        <v>100</v>
      </c>
      <c r="F5" s="388">
        <v>105</v>
      </c>
      <c r="G5" s="388">
        <v>115</v>
      </c>
      <c r="H5" s="388">
        <v>80</v>
      </c>
      <c r="I5" s="666">
        <v>150</v>
      </c>
      <c r="J5" s="666">
        <v>160</v>
      </c>
      <c r="K5" s="666">
        <v>180</v>
      </c>
      <c r="L5" s="666">
        <v>200</v>
      </c>
      <c r="M5" s="666">
        <v>230</v>
      </c>
      <c r="N5" s="55" t="s">
        <v>2</v>
      </c>
      <c r="O5" s="55" t="s">
        <v>2</v>
      </c>
      <c r="P5" s="55" t="s">
        <v>2</v>
      </c>
      <c r="Q5" s="55" t="s">
        <v>2</v>
      </c>
      <c r="R5" s="55" t="s">
        <v>2</v>
      </c>
      <c r="S5" s="55" t="s">
        <v>2</v>
      </c>
      <c r="T5" s="55" t="s">
        <v>2</v>
      </c>
    </row>
    <row r="6" spans="1:20" s="235" customFormat="1" ht="10.5" customHeight="1" x14ac:dyDescent="0.2">
      <c r="B6" s="664"/>
      <c r="C6" s="664"/>
      <c r="D6" s="664"/>
      <c r="E6" s="682"/>
      <c r="F6" s="385" t="s">
        <v>91</v>
      </c>
      <c r="G6" s="385" t="s">
        <v>92</v>
      </c>
      <c r="H6" s="385" t="s">
        <v>49</v>
      </c>
      <c r="I6" s="666"/>
      <c r="J6" s="666"/>
      <c r="K6" s="666"/>
      <c r="L6" s="666"/>
      <c r="M6" s="666"/>
      <c r="N6" s="339">
        <v>250</v>
      </c>
      <c r="O6" s="339">
        <v>280</v>
      </c>
      <c r="P6" s="339">
        <v>300</v>
      </c>
      <c r="Q6" s="339">
        <v>350</v>
      </c>
      <c r="R6" s="339">
        <v>400</v>
      </c>
      <c r="S6" s="339">
        <v>450</v>
      </c>
      <c r="T6" s="339">
        <v>500</v>
      </c>
    </row>
    <row r="7" spans="1:20" s="235" customFormat="1" ht="12" customHeight="1" x14ac:dyDescent="0.2">
      <c r="B7" s="661" t="s">
        <v>46</v>
      </c>
      <c r="C7" s="661"/>
      <c r="D7" s="661"/>
      <c r="E7" s="681" t="s">
        <v>93</v>
      </c>
      <c r="F7" s="339">
        <v>110</v>
      </c>
      <c r="G7" s="339">
        <v>120</v>
      </c>
      <c r="H7" s="339">
        <v>130</v>
      </c>
      <c r="I7" s="659" t="s">
        <v>94</v>
      </c>
      <c r="J7" s="659" t="s">
        <v>53</v>
      </c>
      <c r="K7" s="659" t="s">
        <v>95</v>
      </c>
      <c r="L7" s="659" t="s">
        <v>96</v>
      </c>
      <c r="M7" s="659" t="s">
        <v>97</v>
      </c>
      <c r="N7" s="338" t="s">
        <v>98</v>
      </c>
      <c r="O7" s="338" t="s">
        <v>99</v>
      </c>
      <c r="P7" s="338" t="s">
        <v>100</v>
      </c>
      <c r="Q7" s="338" t="s">
        <v>101</v>
      </c>
      <c r="R7" s="338" t="s">
        <v>102</v>
      </c>
      <c r="S7" s="338" t="s">
        <v>103</v>
      </c>
      <c r="T7" s="338" t="s">
        <v>104</v>
      </c>
    </row>
    <row r="8" spans="1:20" s="235" customFormat="1" ht="10.5" customHeight="1" x14ac:dyDescent="0.25">
      <c r="B8" s="660"/>
      <c r="C8" s="660"/>
      <c r="D8" s="660"/>
      <c r="E8" s="681"/>
      <c r="F8" s="385" t="s">
        <v>50</v>
      </c>
      <c r="G8" s="385" t="s">
        <v>51</v>
      </c>
      <c r="H8" s="385" t="s">
        <v>105</v>
      </c>
      <c r="I8" s="659"/>
      <c r="J8" s="659"/>
      <c r="K8" s="659"/>
      <c r="L8" s="659"/>
      <c r="M8" s="659"/>
      <c r="N8" s="385"/>
      <c r="O8" s="385"/>
      <c r="P8" s="385"/>
      <c r="Q8" s="385"/>
      <c r="R8" s="385"/>
      <c r="S8" s="385"/>
      <c r="T8" s="385"/>
    </row>
    <row r="9" spans="1:20" s="232" customFormat="1" ht="3" customHeight="1" x14ac:dyDescent="0.25"/>
    <row r="10" spans="1:20" ht="24.95" customHeight="1" x14ac:dyDescent="0.25">
      <c r="B10" s="636" t="s">
        <v>4</v>
      </c>
      <c r="C10" s="637" t="s">
        <v>631</v>
      </c>
      <c r="D10" s="241">
        <v>1000</v>
      </c>
      <c r="E10" s="402">
        <v>3355.0021393356565</v>
      </c>
      <c r="F10" s="403">
        <v>3355.0021393356565</v>
      </c>
      <c r="G10" s="402">
        <v>3516.4766513303712</v>
      </c>
      <c r="H10" s="403">
        <v>3685.9296237260078</v>
      </c>
      <c r="I10" s="402">
        <v>4016.8571081163595</v>
      </c>
      <c r="J10" s="403">
        <v>4183.333043048965</v>
      </c>
      <c r="K10" s="402">
        <v>4514.2605274393181</v>
      </c>
      <c r="L10" s="403">
        <v>4838.9957739065694</v>
      </c>
      <c r="M10" s="402">
        <v>5726.0338563908199</v>
      </c>
      <c r="N10" s="403">
        <v>6081.7302924735786</v>
      </c>
      <c r="O10" s="402">
        <v>6605.5698044682395</v>
      </c>
      <c r="P10" s="403">
        <v>7020.4497453160211</v>
      </c>
      <c r="Q10" s="402">
        <v>9408.2040772085147</v>
      </c>
      <c r="R10" s="403">
        <v>10520.758701592173</v>
      </c>
      <c r="S10" s="402">
        <v>11569.883374973539</v>
      </c>
      <c r="T10" s="403">
        <v>12619.580830362795</v>
      </c>
    </row>
    <row r="11" spans="1:20" ht="24.95" customHeight="1" x14ac:dyDescent="0.25">
      <c r="B11" s="636"/>
      <c r="C11" s="637"/>
      <c r="D11" s="176">
        <v>750</v>
      </c>
      <c r="E11" s="402">
        <v>2710.8545893850492</v>
      </c>
      <c r="F11" s="403">
        <v>2851.7518184353075</v>
      </c>
      <c r="G11" s="402">
        <v>2989.0051536308151</v>
      </c>
      <c r="H11" s="403">
        <v>3133.0401801671064</v>
      </c>
      <c r="I11" s="402">
        <v>3414.3285418989058</v>
      </c>
      <c r="J11" s="403">
        <v>3555.83308659162</v>
      </c>
      <c r="K11" s="402">
        <v>3837.1214483234203</v>
      </c>
      <c r="L11" s="403">
        <v>4113.1464078205836</v>
      </c>
      <c r="M11" s="402">
        <v>4867.1287779321974</v>
      </c>
      <c r="N11" s="403">
        <v>5169.4707486025418</v>
      </c>
      <c r="O11" s="402">
        <v>5614.7343337980028</v>
      </c>
      <c r="P11" s="403">
        <v>5967.3822835186174</v>
      </c>
      <c r="Q11" s="402">
        <v>7996.9734656272367</v>
      </c>
      <c r="R11" s="403">
        <v>8942.6448963533476</v>
      </c>
      <c r="S11" s="402">
        <v>9834.4008687275073</v>
      </c>
      <c r="T11" s="403">
        <v>10726.643705808372</v>
      </c>
    </row>
    <row r="12" spans="1:20" ht="24.95" customHeight="1" x14ac:dyDescent="0.25">
      <c r="B12" s="636"/>
      <c r="C12" s="637"/>
      <c r="D12" s="176">
        <v>500</v>
      </c>
      <c r="E12" s="402">
        <v>2391.930520045632</v>
      </c>
      <c r="F12" s="403">
        <v>2516.2516045017419</v>
      </c>
      <c r="G12" s="402">
        <v>2637.3574884977784</v>
      </c>
      <c r="H12" s="403">
        <v>2764.4472177945054</v>
      </c>
      <c r="I12" s="402">
        <v>3012.6428310872702</v>
      </c>
      <c r="J12" s="403">
        <v>3137.4997822867244</v>
      </c>
      <c r="K12" s="402">
        <v>3385.6953955794884</v>
      </c>
      <c r="L12" s="403">
        <v>3629.2468304299264</v>
      </c>
      <c r="M12" s="402">
        <v>4294.5253922931142</v>
      </c>
      <c r="N12" s="403">
        <v>4561.2977193551833</v>
      </c>
      <c r="O12" s="402">
        <v>4954.1773533511796</v>
      </c>
      <c r="P12" s="403">
        <v>5265.3373089870156</v>
      </c>
      <c r="Q12" s="402">
        <v>7056.1530579063856</v>
      </c>
      <c r="R12" s="403">
        <v>7890.5690261941281</v>
      </c>
      <c r="S12" s="402">
        <v>8677.4125312301549</v>
      </c>
      <c r="T12" s="403">
        <v>9464.6856227720946</v>
      </c>
    </row>
    <row r="13" spans="1:20" ht="24.95" customHeight="1" x14ac:dyDescent="0.25">
      <c r="B13" s="636"/>
      <c r="C13" s="637"/>
      <c r="D13" s="176">
        <v>350</v>
      </c>
      <c r="E13" s="402">
        <v>1913.5444160365055</v>
      </c>
      <c r="F13" s="403">
        <v>2013.0012836013934</v>
      </c>
      <c r="G13" s="402">
        <v>2109.8859907982228</v>
      </c>
      <c r="H13" s="403">
        <v>2211.5577742356045</v>
      </c>
      <c r="I13" s="402">
        <v>2410.114264869816</v>
      </c>
      <c r="J13" s="403">
        <v>2509.9998258293795</v>
      </c>
      <c r="K13" s="402">
        <v>2708.5563164635905</v>
      </c>
      <c r="L13" s="403">
        <v>2903.3974643439415</v>
      </c>
      <c r="M13" s="402">
        <v>3435.6203138344922</v>
      </c>
      <c r="N13" s="403">
        <v>3649.0381754841464</v>
      </c>
      <c r="O13" s="402">
        <v>3963.3418826809429</v>
      </c>
      <c r="P13" s="403">
        <v>4212.2698471896119</v>
      </c>
      <c r="Q13" s="402">
        <v>5644.9224463251085</v>
      </c>
      <c r="R13" s="403">
        <v>6312.455220955303</v>
      </c>
      <c r="S13" s="402">
        <v>6941.9300249841226</v>
      </c>
      <c r="T13" s="403">
        <v>7571.7484982176757</v>
      </c>
    </row>
    <row r="14" spans="1:20" ht="24.95" customHeight="1" x14ac:dyDescent="0.25">
      <c r="B14" s="636"/>
      <c r="C14" s="637"/>
      <c r="D14" s="176">
        <v>250</v>
      </c>
      <c r="E14" s="402">
        <v>1594.6203466970881</v>
      </c>
      <c r="F14" s="403">
        <v>1677.5010696678282</v>
      </c>
      <c r="G14" s="402">
        <v>1758.2383256651856</v>
      </c>
      <c r="H14" s="403">
        <v>1842.9648118630039</v>
      </c>
      <c r="I14" s="402">
        <v>2008.4285540581798</v>
      </c>
      <c r="J14" s="403">
        <v>2091.6665215244825</v>
      </c>
      <c r="K14" s="402">
        <v>2257.1302637196591</v>
      </c>
      <c r="L14" s="403">
        <v>2419.4978869532847</v>
      </c>
      <c r="M14" s="402">
        <v>2863.0169281954099</v>
      </c>
      <c r="N14" s="403">
        <v>3040.8651462367893</v>
      </c>
      <c r="O14" s="402">
        <v>3302.7849022341197</v>
      </c>
      <c r="P14" s="403">
        <v>3510.2248726580106</v>
      </c>
      <c r="Q14" s="402">
        <v>4704.1020386042574</v>
      </c>
      <c r="R14" s="403">
        <v>5260.3793507960863</v>
      </c>
      <c r="S14" s="402">
        <v>5784.9416874867693</v>
      </c>
      <c r="T14" s="403">
        <v>6309.7904151813973</v>
      </c>
    </row>
    <row r="15" spans="1:20" ht="24.95" customHeight="1" x14ac:dyDescent="0.25">
      <c r="B15" s="636"/>
      <c r="C15" s="637"/>
      <c r="D15" s="176">
        <v>150</v>
      </c>
      <c r="E15" s="402">
        <v>1275.6962773576702</v>
      </c>
      <c r="F15" s="403">
        <v>1342.0008557342626</v>
      </c>
      <c r="G15" s="402">
        <v>1406.5906605321486</v>
      </c>
      <c r="H15" s="403">
        <v>1474.3718494904033</v>
      </c>
      <c r="I15" s="402">
        <v>1606.7428432465442</v>
      </c>
      <c r="J15" s="403">
        <v>1673.3332172195862</v>
      </c>
      <c r="K15" s="402">
        <v>1805.7042109757274</v>
      </c>
      <c r="L15" s="403">
        <v>1935.5983095626277</v>
      </c>
      <c r="M15" s="402">
        <v>2290.4135425563281</v>
      </c>
      <c r="N15" s="403">
        <v>2432.6921169894313</v>
      </c>
      <c r="O15" s="402">
        <v>2642.2279217872961</v>
      </c>
      <c r="P15" s="403">
        <v>2808.1798981264087</v>
      </c>
      <c r="Q15" s="402">
        <v>3763.2816308834053</v>
      </c>
      <c r="R15" s="403">
        <v>4208.3034806368687</v>
      </c>
      <c r="S15" s="402">
        <v>4627.953349989416</v>
      </c>
      <c r="T15" s="403">
        <v>5047.832332145118</v>
      </c>
    </row>
    <row r="16" spans="1:20" ht="24.95" customHeight="1" x14ac:dyDescent="0.25">
      <c r="B16" s="657" t="s">
        <v>6</v>
      </c>
      <c r="C16" s="658"/>
      <c r="D16" s="176" t="s">
        <v>632</v>
      </c>
      <c r="E16" s="402">
        <v>3466.5659710806262</v>
      </c>
      <c r="F16" s="403">
        <v>3646.7414557996262</v>
      </c>
      <c r="G16" s="402">
        <v>3822.257229706925</v>
      </c>
      <c r="H16" s="403">
        <v>4006.445243180443</v>
      </c>
      <c r="I16" s="402">
        <v>4366.1490305612615</v>
      </c>
      <c r="J16" s="403">
        <v>4547.1011337488762</v>
      </c>
      <c r="K16" s="402">
        <v>4906.8049211296948</v>
      </c>
      <c r="L16" s="403">
        <v>5259.7780151158358</v>
      </c>
      <c r="M16" s="402">
        <v>6223.9498439030649</v>
      </c>
      <c r="N16" s="403">
        <v>6610.5764048625861</v>
      </c>
      <c r="O16" s="402">
        <v>7179.9671787698253</v>
      </c>
      <c r="P16" s="403">
        <v>7630.9236362130669</v>
      </c>
      <c r="Q16" s="402">
        <v>10226.308779574474</v>
      </c>
      <c r="R16" s="403">
        <v>11435.607284339319</v>
      </c>
      <c r="S16" s="402">
        <v>12575.960190188633</v>
      </c>
      <c r="T16" s="403">
        <v>13716.935685176948</v>
      </c>
    </row>
    <row r="17" spans="2:20" ht="24.95" customHeight="1" x14ac:dyDescent="0.25">
      <c r="B17" s="653"/>
      <c r="C17" s="655"/>
      <c r="D17" s="176" t="s">
        <v>633</v>
      </c>
      <c r="E17" s="402">
        <v>3189.2406933941761</v>
      </c>
      <c r="F17" s="403">
        <v>3355.0021393356565</v>
      </c>
      <c r="G17" s="402">
        <v>3516.4766513303707</v>
      </c>
      <c r="H17" s="403">
        <v>3685.9296237260078</v>
      </c>
      <c r="I17" s="402">
        <v>4016.8571081163605</v>
      </c>
      <c r="J17" s="403">
        <v>4183.333043048965</v>
      </c>
      <c r="K17" s="402">
        <v>4514.2605274393181</v>
      </c>
      <c r="L17" s="403">
        <v>4838.9957739065694</v>
      </c>
      <c r="M17" s="402">
        <v>5726.0338563908199</v>
      </c>
      <c r="N17" s="403">
        <v>6081.7302924735786</v>
      </c>
      <c r="O17" s="402">
        <v>6605.5698044682395</v>
      </c>
      <c r="P17" s="403">
        <v>7020.4497453160202</v>
      </c>
      <c r="Q17" s="402">
        <v>9408.2040772085147</v>
      </c>
      <c r="R17" s="403">
        <v>10520.758701592173</v>
      </c>
      <c r="S17" s="402">
        <v>11569.883374973539</v>
      </c>
      <c r="T17" s="403">
        <v>12619.580830362791</v>
      </c>
    </row>
    <row r="18" spans="2:20" ht="24.95" customHeight="1" x14ac:dyDescent="0.25">
      <c r="B18" s="628" t="s">
        <v>9</v>
      </c>
      <c r="C18" s="628"/>
      <c r="D18" s="247" t="s">
        <v>724</v>
      </c>
      <c r="E18" s="402">
        <v>3743.8912487670759</v>
      </c>
      <c r="F18" s="403">
        <v>3938.4807722635965</v>
      </c>
      <c r="G18" s="402">
        <v>4128.0378080834807</v>
      </c>
      <c r="H18" s="403">
        <v>4326.960862634879</v>
      </c>
      <c r="I18" s="402">
        <v>4715.440953006163</v>
      </c>
      <c r="J18" s="403">
        <v>4910.8692244487866</v>
      </c>
      <c r="K18" s="402">
        <v>5299.3493148200705</v>
      </c>
      <c r="L18" s="403">
        <v>5680.5602563251032</v>
      </c>
      <c r="M18" s="402">
        <v>6721.8658314153108</v>
      </c>
      <c r="N18" s="403">
        <v>7139.4225172515944</v>
      </c>
      <c r="O18" s="402">
        <v>7754.364553071412</v>
      </c>
      <c r="P18" s="403">
        <v>8241.3975271101117</v>
      </c>
      <c r="Q18" s="402">
        <v>11044.413481940432</v>
      </c>
      <c r="R18" s="403">
        <v>12350.455867086464</v>
      </c>
      <c r="S18" s="402">
        <v>13582.037005403725</v>
      </c>
      <c r="T18" s="403">
        <v>14814.290539991109</v>
      </c>
    </row>
    <row r="19" spans="2:20" ht="24.95" customHeight="1" x14ac:dyDescent="0.25">
      <c r="B19" s="628"/>
      <c r="C19" s="628"/>
      <c r="D19" s="247" t="s">
        <v>725</v>
      </c>
      <c r="E19" s="402">
        <v>5546.5055537290018</v>
      </c>
      <c r="F19" s="403">
        <v>5834.7863292794018</v>
      </c>
      <c r="G19" s="402">
        <v>6115.6115675310803</v>
      </c>
      <c r="H19" s="403">
        <v>6410.3123890887091</v>
      </c>
      <c r="I19" s="402">
        <v>6985.8384488980182</v>
      </c>
      <c r="J19" s="403">
        <v>7275.3618139982009</v>
      </c>
      <c r="K19" s="402">
        <v>7850.8878738075109</v>
      </c>
      <c r="L19" s="403">
        <v>8415.6448241853377</v>
      </c>
      <c r="M19" s="402">
        <v>9958.3197502449057</v>
      </c>
      <c r="N19" s="403">
        <v>10576.922247780138</v>
      </c>
      <c r="O19" s="402">
        <v>11487.94748603172</v>
      </c>
      <c r="P19" s="403">
        <v>12209.477817940906</v>
      </c>
      <c r="Q19" s="402">
        <v>16362.094047319159</v>
      </c>
      <c r="R19" s="403">
        <v>18296.97165494291</v>
      </c>
      <c r="S19" s="402">
        <v>20121.536304301808</v>
      </c>
      <c r="T19" s="403">
        <v>21947.09709628312</v>
      </c>
    </row>
    <row r="20" spans="2:20" s="263" customFormat="1" ht="24.95" customHeight="1" x14ac:dyDescent="0.25">
      <c r="B20" s="628"/>
      <c r="C20" s="628"/>
      <c r="D20" s="247" t="s">
        <v>726</v>
      </c>
      <c r="E20" s="402">
        <v>5546.5055537290018</v>
      </c>
      <c r="F20" s="403">
        <v>5834.7863292794018</v>
      </c>
      <c r="G20" s="402">
        <v>6115.6115675310803</v>
      </c>
      <c r="H20" s="403">
        <v>6410.3123890887091</v>
      </c>
      <c r="I20" s="402">
        <v>6985.8384488980182</v>
      </c>
      <c r="J20" s="403">
        <v>7275.3618139982009</v>
      </c>
      <c r="K20" s="402">
        <v>7850.8878738075109</v>
      </c>
      <c r="L20" s="403">
        <v>8415.6448241853377</v>
      </c>
      <c r="M20" s="402">
        <v>9958.3197502449057</v>
      </c>
      <c r="N20" s="403">
        <v>10576.922247780138</v>
      </c>
      <c r="O20" s="402">
        <v>11487.94748603172</v>
      </c>
      <c r="P20" s="403">
        <v>12209.477817940906</v>
      </c>
      <c r="Q20" s="402">
        <v>16362.094047319159</v>
      </c>
      <c r="R20" s="403">
        <v>18296.97165494291</v>
      </c>
      <c r="S20" s="402">
        <v>20121.536304301808</v>
      </c>
      <c r="T20" s="403">
        <v>21947.09709628312</v>
      </c>
    </row>
    <row r="21" spans="2:20" ht="24.95" customHeight="1" x14ac:dyDescent="0.25">
      <c r="B21" s="410" t="s">
        <v>64</v>
      </c>
      <c r="C21" s="411" t="s">
        <v>18</v>
      </c>
      <c r="D21" s="176" t="s">
        <v>634</v>
      </c>
      <c r="E21" s="402">
        <v>4021.2165264535261</v>
      </c>
      <c r="F21" s="403">
        <v>4230.2200887275667</v>
      </c>
      <c r="G21" s="402">
        <v>4433.8183864600333</v>
      </c>
      <c r="H21" s="403">
        <v>4647.4764820893142</v>
      </c>
      <c r="I21" s="402">
        <v>5064.7328754510627</v>
      </c>
      <c r="J21" s="403">
        <v>5274.637315148696</v>
      </c>
      <c r="K21" s="402">
        <v>5691.8937085104453</v>
      </c>
      <c r="L21" s="403">
        <v>6101.3424975343705</v>
      </c>
      <c r="M21" s="402">
        <v>7219.7818189275558</v>
      </c>
      <c r="N21" s="403">
        <v>7668.2686296405991</v>
      </c>
      <c r="O21" s="402">
        <v>8328.7619273729961</v>
      </c>
      <c r="P21" s="403">
        <v>8851.8714180071565</v>
      </c>
      <c r="Q21" s="402">
        <v>11862.518184306389</v>
      </c>
      <c r="R21" s="403">
        <v>13265.304449833609</v>
      </c>
      <c r="S21" s="402">
        <v>14588.11382061881</v>
      </c>
      <c r="T21" s="403">
        <v>15911.645394805259</v>
      </c>
    </row>
    <row r="22" spans="2:20" ht="24.95" customHeight="1" x14ac:dyDescent="0.25">
      <c r="B22" s="657" t="s">
        <v>66</v>
      </c>
      <c r="C22" s="658" t="s">
        <v>24</v>
      </c>
      <c r="D22" s="176" t="s">
        <v>423</v>
      </c>
      <c r="E22" s="402">
        <v>920.97813690036025</v>
      </c>
      <c r="F22" s="403">
        <v>970.31625137716537</v>
      </c>
      <c r="G22" s="402">
        <v>1019.65436585397</v>
      </c>
      <c r="H22" s="403">
        <v>1068.3346388044179</v>
      </c>
      <c r="I22" s="402">
        <v>1166.3530262316704</v>
      </c>
      <c r="J22" s="403">
        <v>1215.6911407084756</v>
      </c>
      <c r="K22" s="402">
        <v>1313.7095281357281</v>
      </c>
      <c r="L22" s="403">
        <v>1412.3857570893379</v>
      </c>
      <c r="M22" s="402">
        <v>1672.8910015268684</v>
      </c>
      <c r="N22" s="403">
        <v>1778.1456457440529</v>
      </c>
      <c r="O22" s="402">
        <v>1933.3962459643992</v>
      </c>
      <c r="P22" s="403">
        <v>2055.0969283405179</v>
      </c>
      <c r="Q22" s="402">
        <v>2724.7796021723516</v>
      </c>
      <c r="R22" s="403">
        <v>3051.0689992456219</v>
      </c>
      <c r="S22" s="402">
        <v>3357.6231505281703</v>
      </c>
      <c r="T22" s="403">
        <v>3664.1773018107187</v>
      </c>
    </row>
    <row r="23" spans="2:20" ht="24.95" customHeight="1" x14ac:dyDescent="0.25">
      <c r="B23" s="652"/>
      <c r="C23" s="654"/>
      <c r="D23" s="176" t="s">
        <v>727</v>
      </c>
      <c r="E23" s="402">
        <v>1296.1914519338402</v>
      </c>
      <c r="F23" s="403">
        <v>1365.6302797160104</v>
      </c>
      <c r="G23" s="402">
        <v>1435.0691074981803</v>
      </c>
      <c r="H23" s="403">
        <v>1503.5820842432547</v>
      </c>
      <c r="I23" s="402">
        <v>1641.5338887704995</v>
      </c>
      <c r="J23" s="403">
        <v>1710.972716552669</v>
      </c>
      <c r="K23" s="402">
        <v>1848.9245210799133</v>
      </c>
      <c r="L23" s="403">
        <v>1987.8021766442539</v>
      </c>
      <c r="M23" s="402">
        <v>2354.4391873341115</v>
      </c>
      <c r="N23" s="403">
        <v>2502.5753532694075</v>
      </c>
      <c r="O23" s="402">
        <v>2721.0761980239695</v>
      </c>
      <c r="P23" s="403">
        <v>2892.3586398866551</v>
      </c>
      <c r="Q23" s="402">
        <v>3834.8749956499755</v>
      </c>
      <c r="R23" s="403">
        <v>4294.0971100493935</v>
      </c>
      <c r="S23" s="402">
        <v>4725.5436933359433</v>
      </c>
      <c r="T23" s="403">
        <v>5156.9902766224941</v>
      </c>
    </row>
    <row r="24" spans="2:20" s="305" customFormat="1" ht="24.95" customHeight="1" x14ac:dyDescent="0.25">
      <c r="B24" s="652"/>
      <c r="C24" s="654"/>
      <c r="D24" s="176" t="s">
        <v>786</v>
      </c>
      <c r="E24" s="402">
        <v>1458.2153834255703</v>
      </c>
      <c r="F24" s="403">
        <v>1536.3340646805113</v>
      </c>
      <c r="G24" s="402">
        <v>1614.4527459354529</v>
      </c>
      <c r="H24" s="403">
        <v>1691.5298447736616</v>
      </c>
      <c r="I24" s="402">
        <v>1846.7256248668116</v>
      </c>
      <c r="J24" s="403">
        <v>1924.8443061217529</v>
      </c>
      <c r="K24" s="402">
        <v>2080.0400862149027</v>
      </c>
      <c r="L24" s="403">
        <v>2236.2774487247852</v>
      </c>
      <c r="M24" s="402">
        <v>2648.744085750875</v>
      </c>
      <c r="N24" s="403">
        <v>2815.3972724280834</v>
      </c>
      <c r="O24" s="402">
        <v>3061.2107227769657</v>
      </c>
      <c r="P24" s="403">
        <v>3253.9034698724877</v>
      </c>
      <c r="Q24" s="402">
        <v>4314.2343701062227</v>
      </c>
      <c r="R24" s="403">
        <v>4830.8592488055674</v>
      </c>
      <c r="S24" s="402">
        <v>5316.2366550029365</v>
      </c>
      <c r="T24" s="403">
        <v>5801.6140612003046</v>
      </c>
    </row>
    <row r="25" spans="2:20" s="305" customFormat="1" ht="24.95" customHeight="1" x14ac:dyDescent="0.25">
      <c r="B25" s="653"/>
      <c r="C25" s="655"/>
      <c r="D25" s="176" t="s">
        <v>785</v>
      </c>
      <c r="E25" s="402">
        <v>1620.2393149173001</v>
      </c>
      <c r="F25" s="403">
        <v>1707.0378496450128</v>
      </c>
      <c r="G25" s="402">
        <v>1793.8363843727252</v>
      </c>
      <c r="H25" s="403">
        <v>1879.4776053040684</v>
      </c>
      <c r="I25" s="402">
        <v>2051.9173609631243</v>
      </c>
      <c r="J25" s="403">
        <v>2138.7158956908361</v>
      </c>
      <c r="K25" s="402">
        <v>2311.1556513498922</v>
      </c>
      <c r="L25" s="403">
        <v>2484.752720805317</v>
      </c>
      <c r="M25" s="402">
        <v>2943.0489841676394</v>
      </c>
      <c r="N25" s="403">
        <v>3128.2191915867593</v>
      </c>
      <c r="O25" s="402">
        <v>3401.3452475299619</v>
      </c>
      <c r="P25" s="403">
        <v>3615.4482998583189</v>
      </c>
      <c r="Q25" s="402">
        <v>4793.5937445624695</v>
      </c>
      <c r="R25" s="403">
        <v>5367.6213875617423</v>
      </c>
      <c r="S25" s="402">
        <v>5906.9296166699287</v>
      </c>
      <c r="T25" s="403">
        <v>6446.2378457781169</v>
      </c>
    </row>
    <row r="26" spans="2:20" ht="24.95" customHeight="1" x14ac:dyDescent="0.25">
      <c r="B26" s="685" t="s">
        <v>23</v>
      </c>
      <c r="C26" s="686" t="s">
        <v>24</v>
      </c>
      <c r="D26" s="247" t="s">
        <v>430</v>
      </c>
      <c r="E26" s="402">
        <v>767.48178075030023</v>
      </c>
      <c r="F26" s="403">
        <v>808.59687614763766</v>
      </c>
      <c r="G26" s="402">
        <v>849.7119715449752</v>
      </c>
      <c r="H26" s="403">
        <v>890.27886567034818</v>
      </c>
      <c r="I26" s="402">
        <v>971.96085519305871</v>
      </c>
      <c r="J26" s="403">
        <v>1013.0759505903961</v>
      </c>
      <c r="K26" s="402">
        <v>1094.7579401131068</v>
      </c>
      <c r="L26" s="403">
        <v>1176.9881309077816</v>
      </c>
      <c r="M26" s="402">
        <v>1394.0758346057239</v>
      </c>
      <c r="N26" s="403">
        <v>1481.7880381200439</v>
      </c>
      <c r="O26" s="402">
        <v>1611.1635383036662</v>
      </c>
      <c r="P26" s="403">
        <v>1712.5807736170984</v>
      </c>
      <c r="Q26" s="402">
        <v>2270.6496684769595</v>
      </c>
      <c r="R26" s="403">
        <v>2542.5574993713517</v>
      </c>
      <c r="S26" s="402">
        <v>2798.0192921068087</v>
      </c>
      <c r="T26" s="403">
        <v>3053.4810848422662</v>
      </c>
    </row>
    <row r="27" spans="2:20" ht="24.95" customHeight="1" x14ac:dyDescent="0.25">
      <c r="B27" s="677"/>
      <c r="C27" s="679"/>
      <c r="D27" s="247" t="s">
        <v>635</v>
      </c>
      <c r="E27" s="402">
        <v>1166.5723067404565</v>
      </c>
      <c r="F27" s="403">
        <v>1229.0672517444095</v>
      </c>
      <c r="G27" s="402">
        <v>1291.5621967483623</v>
      </c>
      <c r="H27" s="403">
        <v>1353.2238758189292</v>
      </c>
      <c r="I27" s="402">
        <v>1477.3804998934493</v>
      </c>
      <c r="J27" s="403">
        <v>1539.8754448974021</v>
      </c>
      <c r="K27" s="402">
        <v>1664.0320689719224</v>
      </c>
      <c r="L27" s="403">
        <v>1789.0219589798285</v>
      </c>
      <c r="M27" s="402">
        <v>2118.9952686007005</v>
      </c>
      <c r="N27" s="403">
        <v>2252.3178179424667</v>
      </c>
      <c r="O27" s="402">
        <v>2448.9685782215724</v>
      </c>
      <c r="P27" s="403">
        <v>2603.1227758979899</v>
      </c>
      <c r="Q27" s="402">
        <v>3451.3874960849789</v>
      </c>
      <c r="R27" s="403">
        <v>3864.6873990444547</v>
      </c>
      <c r="S27" s="402">
        <v>4252.9893240023493</v>
      </c>
      <c r="T27" s="403">
        <v>4641.291248960244</v>
      </c>
    </row>
    <row r="28" spans="2:20" ht="24.95" customHeight="1" x14ac:dyDescent="0.25">
      <c r="B28" s="677"/>
      <c r="C28" s="679"/>
      <c r="D28" s="247" t="s">
        <v>591</v>
      </c>
      <c r="E28" s="402">
        <v>1361.0010245305323</v>
      </c>
      <c r="F28" s="403">
        <v>1433.9117937018107</v>
      </c>
      <c r="G28" s="402">
        <v>1506.8225628730891</v>
      </c>
      <c r="H28" s="403">
        <v>1578.7611884554174</v>
      </c>
      <c r="I28" s="402">
        <v>1723.6105832090241</v>
      </c>
      <c r="J28" s="403">
        <v>1796.5213523803027</v>
      </c>
      <c r="K28" s="402">
        <v>1941.3707471339094</v>
      </c>
      <c r="L28" s="403">
        <v>2087.1922854764662</v>
      </c>
      <c r="M28" s="402">
        <v>2472.1611467008165</v>
      </c>
      <c r="N28" s="403">
        <v>2627.7041209328772</v>
      </c>
      <c r="O28" s="402">
        <v>2857.1300079251673</v>
      </c>
      <c r="P28" s="403">
        <v>3036.9765718809876</v>
      </c>
      <c r="Q28" s="402">
        <v>4026.618745432474</v>
      </c>
      <c r="R28" s="403">
        <v>4508.8019655518628</v>
      </c>
      <c r="S28" s="402">
        <v>4961.8208780027398</v>
      </c>
      <c r="T28" s="403">
        <v>5414.8397904536168</v>
      </c>
    </row>
    <row r="29" spans="2:20" ht="24.95" customHeight="1" x14ac:dyDescent="0.25">
      <c r="B29" s="677"/>
      <c r="C29" s="679"/>
      <c r="D29" s="247" t="s">
        <v>592</v>
      </c>
      <c r="E29" s="402">
        <v>1840.2678138830693</v>
      </c>
      <c r="F29" s="403">
        <v>1955.675145657036</v>
      </c>
      <c r="G29" s="402">
        <v>2085.2479982985651</v>
      </c>
      <c r="H29" s="403">
        <v>2179.615365254534</v>
      </c>
      <c r="I29" s="402">
        <v>2403.555584852033</v>
      </c>
      <c r="J29" s="403">
        <v>2516.6019964814059</v>
      </c>
      <c r="K29" s="402">
        <v>2740.5422160789039</v>
      </c>
      <c r="L29" s="403">
        <v>2993.7856210004775</v>
      </c>
      <c r="M29" s="402">
        <v>3564.0867135754397</v>
      </c>
      <c r="N29" s="403">
        <v>3803.4423529405794</v>
      </c>
      <c r="O29" s="402">
        <v>4159.1774676686373</v>
      </c>
      <c r="P29" s="403">
        <v>4424.0171568298338</v>
      </c>
      <c r="Q29" s="402">
        <v>5974.1299681071605</v>
      </c>
      <c r="R29" s="403">
        <v>6749.5394701850964</v>
      </c>
      <c r="S29" s="402">
        <v>7461.5749316993588</v>
      </c>
      <c r="T29" s="403">
        <v>8171.1668408639634</v>
      </c>
    </row>
    <row r="30" spans="2:20" ht="24.95" customHeight="1" x14ac:dyDescent="0.25">
      <c r="B30" s="678"/>
      <c r="C30" s="680"/>
      <c r="D30" s="247" t="s">
        <v>748</v>
      </c>
      <c r="E30" s="402">
        <v>2059.0683419996385</v>
      </c>
      <c r="F30" s="403">
        <v>2201.8382265949267</v>
      </c>
      <c r="G30" s="402">
        <v>2371.9450812855112</v>
      </c>
      <c r="H30" s="403">
        <v>2475.1774719216705</v>
      </c>
      <c r="I30" s="402">
        <v>2748.5167172484148</v>
      </c>
      <c r="J30" s="403">
        <v>2886.7304401611527</v>
      </c>
      <c r="K30" s="402">
        <v>3160.069685487897</v>
      </c>
      <c r="L30" s="403">
        <v>3488.8929906626922</v>
      </c>
      <c r="M30" s="402">
        <v>4167.359067096445</v>
      </c>
      <c r="N30" s="403">
        <v>4458.7219520203334</v>
      </c>
      <c r="O30" s="402">
        <v>4893.6648411969682</v>
      </c>
      <c r="P30" s="403">
        <v>5207.558798398597</v>
      </c>
      <c r="Q30" s="402">
        <v>7113.8706123203156</v>
      </c>
      <c r="R30" s="403">
        <v>8081.5652433924415</v>
      </c>
      <c r="S30" s="402">
        <v>8958.9375019606687</v>
      </c>
      <c r="T30" s="403">
        <v>9831.5941331874546</v>
      </c>
    </row>
    <row r="31" spans="2:20" ht="24.95" customHeight="1" x14ac:dyDescent="0.25">
      <c r="B31" s="657" t="s">
        <v>76</v>
      </c>
      <c r="C31" s="658" t="s">
        <v>77</v>
      </c>
      <c r="D31" s="247" t="s">
        <v>429</v>
      </c>
      <c r="E31" s="402">
        <v>372.6101366783106</v>
      </c>
      <c r="F31" s="403">
        <v>398.69284624579234</v>
      </c>
      <c r="G31" s="402">
        <v>426.60134548299783</v>
      </c>
      <c r="H31" s="403">
        <v>456.46343966680769</v>
      </c>
      <c r="I31" s="402">
        <v>488.41588044348424</v>
      </c>
      <c r="J31" s="403">
        <v>522.60499207452824</v>
      </c>
      <c r="K31" s="402">
        <v>559.18734151974513</v>
      </c>
      <c r="L31" s="403">
        <v>598.3304554261274</v>
      </c>
      <c r="M31" s="402">
        <v>732.98053610658951</v>
      </c>
      <c r="N31" s="403">
        <v>784.28917363405071</v>
      </c>
      <c r="O31" s="402">
        <v>897.93267489362484</v>
      </c>
      <c r="P31" s="403">
        <v>960.78796213617852</v>
      </c>
      <c r="Q31" s="402">
        <v>1100.006137849711</v>
      </c>
      <c r="R31" s="403">
        <v>1259.3970272241343</v>
      </c>
      <c r="S31" s="402">
        <v>1347.5548191298237</v>
      </c>
      <c r="T31" s="403">
        <v>1441.8836564689113</v>
      </c>
    </row>
    <row r="32" spans="2:20" ht="24.95" customHeight="1" x14ac:dyDescent="0.25">
      <c r="B32" s="652"/>
      <c r="C32" s="654"/>
      <c r="D32" s="247" t="s">
        <v>483</v>
      </c>
      <c r="E32" s="402">
        <v>812.96757093449548</v>
      </c>
      <c r="F32" s="403">
        <v>869.87530089991026</v>
      </c>
      <c r="G32" s="402">
        <v>930.76657196290398</v>
      </c>
      <c r="H32" s="403">
        <v>995.92023200030724</v>
      </c>
      <c r="I32" s="402">
        <v>1065.6346482403289</v>
      </c>
      <c r="J32" s="403">
        <v>1140.2290736171519</v>
      </c>
      <c r="K32" s="402">
        <v>1220.0451087703527</v>
      </c>
      <c r="L32" s="403">
        <v>1305.4482663842773</v>
      </c>
      <c r="M32" s="402">
        <v>1599.2302605961945</v>
      </c>
      <c r="N32" s="403">
        <v>1711.1763788379285</v>
      </c>
      <c r="O32" s="402">
        <v>1959.1258361315442</v>
      </c>
      <c r="P32" s="403">
        <v>2096.2646446607523</v>
      </c>
      <c r="Q32" s="402">
        <v>2400.0133916720956</v>
      </c>
      <c r="R32" s="403">
        <v>2747.7753321253826</v>
      </c>
      <c r="S32" s="402">
        <v>2940.1196053741592</v>
      </c>
      <c r="T32" s="403">
        <v>3145.9279777503507</v>
      </c>
    </row>
    <row r="33" spans="2:20" ht="24.95" customHeight="1" x14ac:dyDescent="0.25">
      <c r="B33" s="652"/>
      <c r="C33" s="654"/>
      <c r="D33" s="246" t="s">
        <v>728</v>
      </c>
      <c r="E33" s="402">
        <v>2951.7154371648735</v>
      </c>
      <c r="F33" s="403">
        <v>2951.7154371648735</v>
      </c>
      <c r="G33" s="402">
        <v>3093.7799694569003</v>
      </c>
      <c r="H33" s="403">
        <v>3242.8639144801705</v>
      </c>
      <c r="I33" s="402">
        <v>3534.0123917954684</v>
      </c>
      <c r="J33" s="403">
        <v>3680.477152963796</v>
      </c>
      <c r="K33" s="402">
        <v>3971.6256302790939</v>
      </c>
      <c r="L33" s="403">
        <v>4257.326205176113</v>
      </c>
      <c r="M33" s="402">
        <v>5037.7382265944816</v>
      </c>
      <c r="N33" s="403">
        <v>5350.6783135828928</v>
      </c>
      <c r="O33" s="402">
        <v>5811.5499046984005</v>
      </c>
      <c r="P33" s="403">
        <v>6176.5593667230469</v>
      </c>
      <c r="Q33" s="402">
        <v>8277.2946357026321</v>
      </c>
      <c r="R33" s="403">
        <v>9256.11507250053</v>
      </c>
      <c r="S33" s="402">
        <v>10179.130130411502</v>
      </c>
      <c r="T33" s="403">
        <v>11102.649119296166</v>
      </c>
    </row>
    <row r="34" spans="2:20" ht="24.95" customHeight="1" x14ac:dyDescent="0.25">
      <c r="B34" s="653"/>
      <c r="C34" s="655"/>
      <c r="D34" s="176" t="s">
        <v>729</v>
      </c>
      <c r="E34" s="402">
        <v>2951.7154371648735</v>
      </c>
      <c r="F34" s="403">
        <v>2951.7154371648735</v>
      </c>
      <c r="G34" s="402">
        <v>3093.7799694569003</v>
      </c>
      <c r="H34" s="403">
        <v>3242.8639144801705</v>
      </c>
      <c r="I34" s="402">
        <v>3534.0123917954684</v>
      </c>
      <c r="J34" s="403">
        <v>3680.477152963796</v>
      </c>
      <c r="K34" s="402">
        <v>3971.6256302790939</v>
      </c>
      <c r="L34" s="403">
        <v>4257.326205176113</v>
      </c>
      <c r="M34" s="402">
        <v>5037.7382265944816</v>
      </c>
      <c r="N34" s="403">
        <v>5350.6783135828928</v>
      </c>
      <c r="O34" s="402">
        <v>5811.5499046984005</v>
      </c>
      <c r="P34" s="403">
        <v>6176.5593667230469</v>
      </c>
      <c r="Q34" s="402">
        <v>8277.2946357026321</v>
      </c>
      <c r="R34" s="403">
        <v>9256.11507250053</v>
      </c>
      <c r="S34" s="402">
        <v>10179.130130411502</v>
      </c>
      <c r="T34" s="403">
        <v>11102.649119296166</v>
      </c>
    </row>
    <row r="35" spans="2:20" s="314" customFormat="1" ht="24.95" customHeight="1" x14ac:dyDescent="0.25">
      <c r="B35" s="392"/>
      <c r="C35" s="392"/>
      <c r="D35" s="176" t="s">
        <v>826</v>
      </c>
      <c r="E35" s="402">
        <v>3542.0585245978486</v>
      </c>
      <c r="F35" s="403">
        <v>3542.0585245978486</v>
      </c>
      <c r="G35" s="402">
        <v>3712.5359633482803</v>
      </c>
      <c r="H35" s="403">
        <v>3891.4366973762039</v>
      </c>
      <c r="I35" s="402">
        <v>4240.8148701545624</v>
      </c>
      <c r="J35" s="403">
        <v>4416.5725835565554</v>
      </c>
      <c r="K35" s="402">
        <v>4765.9507563349125</v>
      </c>
      <c r="L35" s="403">
        <v>5108.7914462113349</v>
      </c>
      <c r="M35" s="402">
        <v>6045.2858719133774</v>
      </c>
      <c r="N35" s="403">
        <v>6420.8139762994715</v>
      </c>
      <c r="O35" s="402">
        <v>6973.8598856380804</v>
      </c>
      <c r="P35" s="403">
        <v>7411.8712400676559</v>
      </c>
      <c r="Q35" s="402">
        <v>9932.7535628431597</v>
      </c>
      <c r="R35" s="403">
        <v>11107.338087000637</v>
      </c>
      <c r="S35" s="402">
        <v>12214.956156493803</v>
      </c>
      <c r="T35" s="403">
        <v>13323.178943155395</v>
      </c>
    </row>
    <row r="36" spans="2:20" ht="24.95" customHeight="1" x14ac:dyDescent="0.25">
      <c r="B36" s="656"/>
      <c r="C36" s="656"/>
      <c r="D36" s="176" t="s">
        <v>636</v>
      </c>
      <c r="E36" s="703" t="s">
        <v>447</v>
      </c>
      <c r="F36" s="703"/>
      <c r="G36" s="703"/>
      <c r="H36" s="703"/>
      <c r="I36" s="703"/>
      <c r="J36" s="703"/>
      <c r="K36" s="703"/>
      <c r="L36" s="703"/>
      <c r="M36" s="703"/>
      <c r="N36" s="703"/>
      <c r="O36" s="703"/>
      <c r="P36" s="703"/>
      <c r="Q36" s="703"/>
      <c r="R36" s="703"/>
      <c r="S36" s="703"/>
      <c r="T36" s="703"/>
    </row>
    <row r="37" spans="2:20" ht="2.25" customHeight="1" x14ac:dyDescent="0.25">
      <c r="B37" s="41"/>
      <c r="C37" s="41"/>
      <c r="D37" s="42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</row>
    <row r="38" spans="2:20" ht="6.75" hidden="1" customHeight="1" x14ac:dyDescent="0.25">
      <c r="D38" s="7"/>
      <c r="H38" s="417"/>
    </row>
    <row r="39" spans="2:20" ht="12.75" customHeight="1" x14ac:dyDescent="0.25">
      <c r="B39" s="47" t="s">
        <v>34</v>
      </c>
      <c r="C39" s="48" t="s">
        <v>35</v>
      </c>
      <c r="D39" s="7"/>
      <c r="H39" s="417"/>
    </row>
    <row r="40" spans="2:20" s="70" customFormat="1" ht="9" customHeight="1" x14ac:dyDescent="0.25">
      <c r="B40" s="69"/>
      <c r="C40" s="811"/>
      <c r="D40" s="811"/>
      <c r="E40" s="811"/>
      <c r="F40" s="811"/>
      <c r="G40" s="811"/>
      <c r="H40" s="811"/>
      <c r="I40" s="811"/>
      <c r="J40" s="811"/>
      <c r="K40" s="811"/>
      <c r="L40" s="811"/>
      <c r="M40" s="811"/>
      <c r="N40" s="811"/>
      <c r="O40" s="811"/>
      <c r="P40" s="811"/>
      <c r="Q40" s="811"/>
      <c r="R40" s="811"/>
      <c r="S40" s="811"/>
      <c r="T40" s="811"/>
    </row>
    <row r="41" spans="2:20" ht="0.75" customHeight="1" x14ac:dyDescent="0.25">
      <c r="D41" s="7"/>
      <c r="H41" s="417"/>
    </row>
    <row r="42" spans="2:20" ht="13.5" customHeight="1" x14ac:dyDescent="0.25">
      <c r="B42" s="49" t="s">
        <v>36</v>
      </c>
      <c r="D42" s="7"/>
      <c r="H42" s="417"/>
    </row>
    <row r="43" spans="2:20" s="50" customFormat="1" ht="3" customHeight="1" x14ac:dyDescent="0.15">
      <c r="B43" s="627"/>
      <c r="C43" s="627"/>
      <c r="D43" s="627"/>
      <c r="E43" s="627"/>
      <c r="F43" s="627"/>
      <c r="G43" s="627"/>
      <c r="H43" s="627"/>
      <c r="I43" s="627"/>
      <c r="J43" s="627"/>
      <c r="K43" s="627"/>
      <c r="L43" s="627"/>
      <c r="M43" s="627"/>
      <c r="N43" s="627"/>
      <c r="O43" s="627"/>
      <c r="P43" s="627"/>
      <c r="Q43" s="627"/>
      <c r="R43" s="627"/>
      <c r="S43" s="627"/>
      <c r="T43" s="627"/>
    </row>
    <row r="44" spans="2:20" s="50" customFormat="1" ht="9.75" hidden="1" customHeight="1" x14ac:dyDescent="0.15">
      <c r="B44" s="627"/>
      <c r="C44" s="627"/>
      <c r="D44" s="627"/>
      <c r="E44" s="627"/>
      <c r="F44" s="627"/>
      <c r="G44" s="627"/>
      <c r="H44" s="627"/>
      <c r="I44" s="627"/>
      <c r="J44" s="627"/>
      <c r="K44" s="627"/>
      <c r="L44" s="627"/>
      <c r="M44" s="627"/>
      <c r="N44" s="627"/>
      <c r="O44" s="627"/>
      <c r="P44" s="627"/>
      <c r="Q44" s="627"/>
      <c r="R44" s="627"/>
      <c r="S44" s="627"/>
      <c r="T44" s="627"/>
    </row>
    <row r="45" spans="2:20" s="50" customFormat="1" ht="7.5" customHeight="1" x14ac:dyDescent="0.15">
      <c r="B45" s="651" t="s">
        <v>83</v>
      </c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</row>
    <row r="46" spans="2:20" s="50" customFormat="1" ht="9.75" customHeight="1" x14ac:dyDescent="0.15"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</row>
    <row r="47" spans="2:20" s="50" customFormat="1" ht="26.25" hidden="1" customHeight="1" x14ac:dyDescent="0.15">
      <c r="B47" s="651"/>
      <c r="C47" s="651"/>
      <c r="D47" s="651"/>
      <c r="E47" s="651"/>
      <c r="F47" s="651"/>
      <c r="G47" s="651"/>
      <c r="H47" s="651"/>
      <c r="I47" s="651"/>
      <c r="J47" s="651"/>
      <c r="K47" s="651"/>
      <c r="L47" s="651"/>
      <c r="M47" s="651"/>
      <c r="N47" s="651"/>
      <c r="O47" s="651"/>
      <c r="P47" s="651"/>
      <c r="Q47" s="651"/>
      <c r="R47" s="651"/>
      <c r="S47" s="651"/>
      <c r="T47" s="651"/>
    </row>
    <row r="48" spans="2:20" s="50" customFormat="1" ht="9.75" customHeight="1" x14ac:dyDescent="0.15">
      <c r="B48" s="648" t="s">
        <v>107</v>
      </c>
      <c r="C48" s="648"/>
      <c r="D48" s="648"/>
      <c r="E48" s="648"/>
      <c r="F48" s="648"/>
      <c r="G48" s="648"/>
      <c r="H48" s="648"/>
      <c r="I48" s="648"/>
      <c r="J48" s="648"/>
      <c r="K48" s="648"/>
      <c r="L48" s="648"/>
      <c r="M48" s="648"/>
      <c r="N48" s="648"/>
      <c r="O48" s="648"/>
      <c r="P48" s="648"/>
      <c r="Q48" s="648"/>
      <c r="R48" s="648"/>
      <c r="S48" s="648"/>
      <c r="T48" s="648"/>
    </row>
    <row r="49" spans="2:20" s="50" customFormat="1" ht="9.75" customHeight="1" x14ac:dyDescent="0.15">
      <c r="B49" s="648" t="s">
        <v>108</v>
      </c>
      <c r="C49" s="648"/>
      <c r="D49" s="648"/>
      <c r="E49" s="648"/>
      <c r="F49" s="648"/>
      <c r="G49" s="648"/>
      <c r="H49" s="648"/>
      <c r="I49" s="648"/>
      <c r="J49" s="648"/>
      <c r="K49" s="648"/>
      <c r="L49" s="648"/>
      <c r="M49" s="648"/>
      <c r="N49" s="648"/>
      <c r="O49" s="648"/>
      <c r="P49" s="648"/>
      <c r="Q49" s="648"/>
      <c r="R49" s="648"/>
      <c r="S49" s="648"/>
      <c r="T49" s="648"/>
    </row>
  </sheetData>
  <mergeCells count="40">
    <mergeCell ref="B1:T1"/>
    <mergeCell ref="D2:G2"/>
    <mergeCell ref="H2:K2"/>
    <mergeCell ref="L2:S2"/>
    <mergeCell ref="D3:G3"/>
    <mergeCell ref="H3:K3"/>
    <mergeCell ref="L3:S3"/>
    <mergeCell ref="M7:M8"/>
    <mergeCell ref="B8:D8"/>
    <mergeCell ref="B5:D6"/>
    <mergeCell ref="E5:E6"/>
    <mergeCell ref="I5:I6"/>
    <mergeCell ref="J5:J6"/>
    <mergeCell ref="K5:K6"/>
    <mergeCell ref="L5:L6"/>
    <mergeCell ref="M5:M6"/>
    <mergeCell ref="E7:E8"/>
    <mergeCell ref="I7:I8"/>
    <mergeCell ref="J7:J8"/>
    <mergeCell ref="K7:K8"/>
    <mergeCell ref="L7:L8"/>
    <mergeCell ref="B10:B15"/>
    <mergeCell ref="C10:C15"/>
    <mergeCell ref="B16:C17"/>
    <mergeCell ref="B18:C20"/>
    <mergeCell ref="B7:D7"/>
    <mergeCell ref="B22:B25"/>
    <mergeCell ref="C22:C25"/>
    <mergeCell ref="B26:B30"/>
    <mergeCell ref="C26:C30"/>
    <mergeCell ref="B31:B34"/>
    <mergeCell ref="C31:C34"/>
    <mergeCell ref="B47:T47"/>
    <mergeCell ref="B48:T48"/>
    <mergeCell ref="B49:T49"/>
    <mergeCell ref="B36:C36"/>
    <mergeCell ref="E36:T36"/>
    <mergeCell ref="C40:T40"/>
    <mergeCell ref="B43:T44"/>
    <mergeCell ref="B45:T46"/>
  </mergeCells>
  <pageMargins left="0.19685039370078741" right="0.19685039370078741" top="0" bottom="0" header="0.31496062992125984" footer="0.31496062992125984"/>
  <pageSetup paperSize="9" scale="75" firstPageNumber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FFC000"/>
    <pageSetUpPr fitToPage="1"/>
  </sheetPr>
  <dimension ref="B1:T47"/>
  <sheetViews>
    <sheetView zoomScale="85" zoomScaleNormal="85" workbookViewId="0">
      <selection sqref="A1:XFD3"/>
    </sheetView>
  </sheetViews>
  <sheetFormatPr defaultRowHeight="15" x14ac:dyDescent="0.25"/>
  <cols>
    <col min="1" max="1" width="9.140625" style="263"/>
    <col min="2" max="3" width="2.7109375" style="335" customWidth="1"/>
    <col min="4" max="4" width="26.7109375" style="335" customWidth="1"/>
    <col min="5" max="20" width="5.7109375" style="335" customWidth="1"/>
    <col min="21" max="16384" width="9.140625" style="263"/>
  </cols>
  <sheetData>
    <row r="1" spans="2:20" ht="12.75" customHeight="1" x14ac:dyDescent="0.25">
      <c r="B1" s="643" t="s">
        <v>387</v>
      </c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</row>
    <row r="2" spans="2:20" s="9" customFormat="1" ht="11.25" customHeight="1" x14ac:dyDescent="0.2">
      <c r="B2" s="51"/>
      <c r="C2" s="52"/>
      <c r="D2" s="676" t="s">
        <v>39</v>
      </c>
      <c r="E2" s="676"/>
      <c r="F2" s="676"/>
      <c r="G2" s="676"/>
      <c r="H2" s="676" t="s">
        <v>40</v>
      </c>
      <c r="I2" s="676"/>
      <c r="J2" s="676"/>
      <c r="K2" s="676"/>
      <c r="L2" s="676" t="s">
        <v>41</v>
      </c>
      <c r="M2" s="676"/>
      <c r="N2" s="676"/>
      <c r="O2" s="676"/>
      <c r="P2" s="676"/>
      <c r="Q2" s="676"/>
      <c r="R2" s="676"/>
      <c r="S2" s="676"/>
      <c r="T2" s="51"/>
    </row>
    <row r="3" spans="2:20" s="9" customFormat="1" ht="21" customHeight="1" x14ac:dyDescent="0.2">
      <c r="D3" s="844" t="s">
        <v>419</v>
      </c>
      <c r="E3" s="845"/>
      <c r="F3" s="845"/>
      <c r="G3" s="846"/>
      <c r="H3" s="844" t="s">
        <v>90</v>
      </c>
      <c r="I3" s="845"/>
      <c r="J3" s="845"/>
      <c r="K3" s="846"/>
      <c r="L3" s="847" t="s">
        <v>737</v>
      </c>
      <c r="M3" s="848"/>
      <c r="N3" s="848"/>
      <c r="O3" s="848"/>
      <c r="P3" s="848"/>
      <c r="Q3" s="848"/>
      <c r="R3" s="848"/>
      <c r="S3" s="849"/>
      <c r="T3" s="51"/>
    </row>
    <row r="4" spans="2:20" ht="1.5" customHeight="1" x14ac:dyDescent="0.25">
      <c r="D4" s="7"/>
      <c r="H4" s="417"/>
    </row>
    <row r="5" spans="2:20" s="264" customFormat="1" ht="9.75" customHeight="1" x14ac:dyDescent="0.2">
      <c r="B5" s="664" t="s">
        <v>3</v>
      </c>
      <c r="C5" s="664"/>
      <c r="D5" s="664"/>
      <c r="E5" s="682">
        <v>100</v>
      </c>
      <c r="F5" s="388">
        <v>105</v>
      </c>
      <c r="G5" s="388">
        <v>115</v>
      </c>
      <c r="H5" s="388">
        <v>80</v>
      </c>
      <c r="I5" s="666">
        <v>150</v>
      </c>
      <c r="J5" s="666">
        <v>160</v>
      </c>
      <c r="K5" s="666">
        <v>180</v>
      </c>
      <c r="L5" s="666">
        <v>200</v>
      </c>
      <c r="M5" s="666">
        <v>230</v>
      </c>
      <c r="N5" s="55" t="s">
        <v>2</v>
      </c>
      <c r="O5" s="55" t="s">
        <v>2</v>
      </c>
      <c r="P5" s="55" t="s">
        <v>2</v>
      </c>
      <c r="Q5" s="55" t="s">
        <v>2</v>
      </c>
      <c r="R5" s="55" t="s">
        <v>2</v>
      </c>
      <c r="S5" s="55" t="s">
        <v>2</v>
      </c>
      <c r="T5" s="55" t="s">
        <v>2</v>
      </c>
    </row>
    <row r="6" spans="2:20" s="264" customFormat="1" ht="10.5" customHeight="1" x14ac:dyDescent="0.2">
      <c r="B6" s="664"/>
      <c r="C6" s="664"/>
      <c r="D6" s="664"/>
      <c r="E6" s="682"/>
      <c r="F6" s="385" t="s">
        <v>91</v>
      </c>
      <c r="G6" s="385" t="s">
        <v>92</v>
      </c>
      <c r="H6" s="385" t="s">
        <v>49</v>
      </c>
      <c r="I6" s="666"/>
      <c r="J6" s="666"/>
      <c r="K6" s="666"/>
      <c r="L6" s="666"/>
      <c r="M6" s="666"/>
      <c r="N6" s="339">
        <v>250</v>
      </c>
      <c r="O6" s="339">
        <v>280</v>
      </c>
      <c r="P6" s="339">
        <v>300</v>
      </c>
      <c r="Q6" s="339">
        <v>350</v>
      </c>
      <c r="R6" s="339">
        <v>400</v>
      </c>
      <c r="S6" s="339">
        <v>450</v>
      </c>
      <c r="T6" s="339">
        <v>500</v>
      </c>
    </row>
    <row r="7" spans="2:20" s="264" customFormat="1" ht="11.25" customHeight="1" x14ac:dyDescent="0.2">
      <c r="B7" s="661" t="s">
        <v>46</v>
      </c>
      <c r="C7" s="661"/>
      <c r="D7" s="661"/>
      <c r="E7" s="681" t="s">
        <v>93</v>
      </c>
      <c r="F7" s="339">
        <v>110</v>
      </c>
      <c r="G7" s="339">
        <v>120</v>
      </c>
      <c r="H7" s="339">
        <v>130</v>
      </c>
      <c r="I7" s="659" t="s">
        <v>94</v>
      </c>
      <c r="J7" s="659" t="s">
        <v>53</v>
      </c>
      <c r="K7" s="659" t="s">
        <v>95</v>
      </c>
      <c r="L7" s="659" t="s">
        <v>96</v>
      </c>
      <c r="M7" s="659" t="s">
        <v>97</v>
      </c>
      <c r="N7" s="338" t="s">
        <v>98</v>
      </c>
      <c r="O7" s="338" t="s">
        <v>99</v>
      </c>
      <c r="P7" s="338" t="s">
        <v>100</v>
      </c>
      <c r="Q7" s="338" t="s">
        <v>101</v>
      </c>
      <c r="R7" s="338" t="s">
        <v>102</v>
      </c>
      <c r="S7" s="338" t="s">
        <v>103</v>
      </c>
      <c r="T7" s="338" t="s">
        <v>104</v>
      </c>
    </row>
    <row r="8" spans="2:20" s="264" customFormat="1" ht="10.5" customHeight="1" x14ac:dyDescent="0.25">
      <c r="B8" s="660"/>
      <c r="C8" s="660"/>
      <c r="D8" s="660"/>
      <c r="E8" s="681"/>
      <c r="F8" s="385" t="s">
        <v>50</v>
      </c>
      <c r="G8" s="385" t="s">
        <v>51</v>
      </c>
      <c r="H8" s="385" t="s">
        <v>105</v>
      </c>
      <c r="I8" s="659"/>
      <c r="J8" s="659"/>
      <c r="K8" s="659"/>
      <c r="L8" s="659"/>
      <c r="M8" s="659"/>
      <c r="N8" s="385"/>
      <c r="O8" s="385"/>
      <c r="P8" s="385"/>
      <c r="Q8" s="385"/>
      <c r="R8" s="385"/>
      <c r="S8" s="385"/>
      <c r="T8" s="385"/>
    </row>
    <row r="9" spans="2:20" s="232" customFormat="1" ht="3" customHeight="1" x14ac:dyDescent="0.25"/>
    <row r="10" spans="2:20" ht="24.95" customHeight="1" x14ac:dyDescent="0.25">
      <c r="B10" s="636" t="s">
        <v>4</v>
      </c>
      <c r="C10" s="637" t="s">
        <v>603</v>
      </c>
      <c r="D10" s="241">
        <v>1000</v>
      </c>
      <c r="E10" s="402">
        <v>2847.2806584055384</v>
      </c>
      <c r="F10" s="403">
        <v>2994.4233618135299</v>
      </c>
      <c r="G10" s="402">
        <v>3137.0269586896552</v>
      </c>
      <c r="H10" s="403">
        <v>3288.4565960444093</v>
      </c>
      <c r="I10" s="402">
        <v>3582.4898302752886</v>
      </c>
      <c r="J10" s="403">
        <v>3730.3890514385907</v>
      </c>
      <c r="K10" s="402">
        <v>4024.4222856694701</v>
      </c>
      <c r="L10" s="403">
        <v>4311.520773809998</v>
      </c>
      <c r="M10" s="402">
        <v>5100.9470514770373</v>
      </c>
      <c r="N10" s="403">
        <v>5417.0453869044886</v>
      </c>
      <c r="O10" s="402">
        <v>5882.4298927133113</v>
      </c>
      <c r="P10" s="403">
        <v>6251.7366435976355</v>
      </c>
      <c r="Q10" s="402">
        <v>8394.8795752069709</v>
      </c>
      <c r="R10" s="403">
        <v>9385.2621859431256</v>
      </c>
      <c r="S10" s="402">
        <v>10319.831438418285</v>
      </c>
      <c r="T10" s="403">
        <v>11255.00716596062</v>
      </c>
    </row>
    <row r="11" spans="2:20" ht="24.95" customHeight="1" x14ac:dyDescent="0.25">
      <c r="B11" s="636"/>
      <c r="C11" s="637"/>
      <c r="D11" s="176">
        <v>750</v>
      </c>
      <c r="E11" s="402">
        <v>2420.1885596447078</v>
      </c>
      <c r="F11" s="403">
        <v>2545.2598575415009</v>
      </c>
      <c r="G11" s="402">
        <v>2666.4729148862066</v>
      </c>
      <c r="H11" s="403">
        <v>2795.1881066377473</v>
      </c>
      <c r="I11" s="402">
        <v>3045.1163557339951</v>
      </c>
      <c r="J11" s="403">
        <v>3170.8306937228026</v>
      </c>
      <c r="K11" s="402">
        <v>3420.7589428190495</v>
      </c>
      <c r="L11" s="403">
        <v>3664.7926577384983</v>
      </c>
      <c r="M11" s="402">
        <v>4335.8049937554815</v>
      </c>
      <c r="N11" s="403">
        <v>4604.4885788688161</v>
      </c>
      <c r="O11" s="402">
        <v>5000.0654088063138</v>
      </c>
      <c r="P11" s="403">
        <v>5313.9761470579906</v>
      </c>
      <c r="Q11" s="402">
        <v>7135.6476389259269</v>
      </c>
      <c r="R11" s="403">
        <v>7977.4728580516548</v>
      </c>
      <c r="S11" s="402">
        <v>8771.8567226555406</v>
      </c>
      <c r="T11" s="403">
        <v>9566.7560910665252</v>
      </c>
    </row>
    <row r="12" spans="2:20" ht="24.95" customHeight="1" x14ac:dyDescent="0.25">
      <c r="B12" s="636"/>
      <c r="C12" s="637"/>
      <c r="D12" s="176">
        <v>500</v>
      </c>
      <c r="E12" s="402">
        <v>2135.4604938041539</v>
      </c>
      <c r="F12" s="403">
        <v>2245.817521360148</v>
      </c>
      <c r="G12" s="402">
        <v>2352.7702190172413</v>
      </c>
      <c r="H12" s="403">
        <v>2466.3424470333066</v>
      </c>
      <c r="I12" s="402">
        <v>2686.8673727064665</v>
      </c>
      <c r="J12" s="403">
        <v>2797.7917885789434</v>
      </c>
      <c r="K12" s="402">
        <v>3018.3167142521024</v>
      </c>
      <c r="L12" s="403">
        <v>3233.6405803574989</v>
      </c>
      <c r="M12" s="402">
        <v>3825.7102886077782</v>
      </c>
      <c r="N12" s="403">
        <v>4062.7840401783665</v>
      </c>
      <c r="O12" s="402">
        <v>4411.8224195349831</v>
      </c>
      <c r="P12" s="403">
        <v>4688.8024826982273</v>
      </c>
      <c r="Q12" s="402">
        <v>6296.15968140523</v>
      </c>
      <c r="R12" s="403">
        <v>7038.9466394573437</v>
      </c>
      <c r="S12" s="402">
        <v>7739.8735788137137</v>
      </c>
      <c r="T12" s="403">
        <v>8441.2553744704637</v>
      </c>
    </row>
    <row r="13" spans="2:20" ht="24.95" customHeight="1" x14ac:dyDescent="0.25">
      <c r="B13" s="636"/>
      <c r="C13" s="637"/>
      <c r="D13" s="176">
        <v>350</v>
      </c>
      <c r="E13" s="402">
        <v>1708.3683950433226</v>
      </c>
      <c r="F13" s="403">
        <v>1796.6540170881178</v>
      </c>
      <c r="G13" s="402">
        <v>1882.2161752137927</v>
      </c>
      <c r="H13" s="403">
        <v>1973.0739576266458</v>
      </c>
      <c r="I13" s="402">
        <v>2149.4938981651726</v>
      </c>
      <c r="J13" s="403">
        <v>2238.2334308631544</v>
      </c>
      <c r="K13" s="402">
        <v>2414.6533714016819</v>
      </c>
      <c r="L13" s="403">
        <v>2586.9124642859992</v>
      </c>
      <c r="M13" s="402">
        <v>3060.5682308862224</v>
      </c>
      <c r="N13" s="403">
        <v>3250.2272321426931</v>
      </c>
      <c r="O13" s="402">
        <v>3529.4579356279864</v>
      </c>
      <c r="P13" s="403">
        <v>3751.0419861585819</v>
      </c>
      <c r="Q13" s="402">
        <v>5036.9277451241833</v>
      </c>
      <c r="R13" s="403">
        <v>5631.1573115658748</v>
      </c>
      <c r="S13" s="402">
        <v>6191.8988630509712</v>
      </c>
      <c r="T13" s="403">
        <v>6753.0042995763715</v>
      </c>
    </row>
    <row r="14" spans="2:20" ht="24.95" customHeight="1" x14ac:dyDescent="0.25">
      <c r="B14" s="636"/>
      <c r="C14" s="637"/>
      <c r="D14" s="176">
        <v>250</v>
      </c>
      <c r="E14" s="402">
        <v>1423.6403292027692</v>
      </c>
      <c r="F14" s="403">
        <v>1497.211680906765</v>
      </c>
      <c r="G14" s="402">
        <v>1568.5134793448276</v>
      </c>
      <c r="H14" s="403">
        <v>1644.2282980222046</v>
      </c>
      <c r="I14" s="402">
        <v>1791.2449151376443</v>
      </c>
      <c r="J14" s="403">
        <v>1865.1945257192954</v>
      </c>
      <c r="K14" s="402">
        <v>2012.211142834735</v>
      </c>
      <c r="L14" s="403">
        <v>2155.760386904999</v>
      </c>
      <c r="M14" s="402">
        <v>2550.4735257385187</v>
      </c>
      <c r="N14" s="403">
        <v>2708.5226934522443</v>
      </c>
      <c r="O14" s="402">
        <v>2941.2149463566557</v>
      </c>
      <c r="P14" s="403">
        <v>3125.8683217988178</v>
      </c>
      <c r="Q14" s="402">
        <v>4197.4397876034855</v>
      </c>
      <c r="R14" s="403">
        <v>4692.6310929715628</v>
      </c>
      <c r="S14" s="402">
        <v>5159.9157192091425</v>
      </c>
      <c r="T14" s="403">
        <v>5627.5035829803101</v>
      </c>
    </row>
    <row r="15" spans="2:20" ht="24.95" customHeight="1" x14ac:dyDescent="0.25">
      <c r="B15" s="636"/>
      <c r="C15" s="637"/>
      <c r="D15" s="176">
        <v>150</v>
      </c>
      <c r="E15" s="402">
        <v>1138.9122633622153</v>
      </c>
      <c r="F15" s="403">
        <v>1197.7693447254123</v>
      </c>
      <c r="G15" s="402">
        <v>1254.8107834758621</v>
      </c>
      <c r="H15" s="403">
        <v>1315.3826384177637</v>
      </c>
      <c r="I15" s="402">
        <v>1432.9959321101155</v>
      </c>
      <c r="J15" s="403">
        <v>1492.1556205754364</v>
      </c>
      <c r="K15" s="402">
        <v>1609.7689142677882</v>
      </c>
      <c r="L15" s="403">
        <v>1724.6083095239992</v>
      </c>
      <c r="M15" s="402">
        <v>2040.3788205908149</v>
      </c>
      <c r="N15" s="403">
        <v>2166.8181547617964</v>
      </c>
      <c r="O15" s="402">
        <v>2352.9719570853244</v>
      </c>
      <c r="P15" s="403">
        <v>2500.6946574390545</v>
      </c>
      <c r="Q15" s="402">
        <v>3357.951830082789</v>
      </c>
      <c r="R15" s="403">
        <v>3754.1048743772508</v>
      </c>
      <c r="S15" s="402">
        <v>4127.9325753673138</v>
      </c>
      <c r="T15" s="403">
        <v>4502.0028663842477</v>
      </c>
    </row>
    <row r="16" spans="2:20" ht="24.95" customHeight="1" x14ac:dyDescent="0.25">
      <c r="B16" s="657" t="s">
        <v>6</v>
      </c>
      <c r="C16" s="658"/>
      <c r="D16" s="176" t="s">
        <v>604</v>
      </c>
      <c r="E16" s="402">
        <v>3094.8702808755852</v>
      </c>
      <c r="F16" s="403">
        <v>3254.8080019712288</v>
      </c>
      <c r="G16" s="402">
        <v>3409.8119116191906</v>
      </c>
      <c r="H16" s="403">
        <v>3574.4093435265318</v>
      </c>
      <c r="I16" s="402">
        <v>3894.0106850818356</v>
      </c>
      <c r="J16" s="403">
        <v>4054.7707080854252</v>
      </c>
      <c r="K16" s="402">
        <v>4374.3720496407286</v>
      </c>
      <c r="L16" s="403">
        <v>4686.4356237065203</v>
      </c>
      <c r="M16" s="402">
        <v>5544.5076646489542</v>
      </c>
      <c r="N16" s="403">
        <v>5888.0928118527072</v>
      </c>
      <c r="O16" s="402">
        <v>6393.9455355579476</v>
      </c>
      <c r="P16" s="403">
        <v>6795.3659169539533</v>
      </c>
      <c r="Q16" s="402">
        <v>9124.8691034858402</v>
      </c>
      <c r="R16" s="403">
        <v>10201.371941242527</v>
      </c>
      <c r="S16" s="402">
        <v>11217.208085237267</v>
      </c>
      <c r="T16" s="403">
        <v>12233.703441261543</v>
      </c>
    </row>
    <row r="17" spans="2:20" ht="24.95" customHeight="1" x14ac:dyDescent="0.25">
      <c r="B17" s="653"/>
      <c r="C17" s="655"/>
      <c r="D17" s="176" t="s">
        <v>605</v>
      </c>
      <c r="E17" s="402">
        <v>2562.5525925649845</v>
      </c>
      <c r="F17" s="403">
        <v>2694.9810256321775</v>
      </c>
      <c r="G17" s="402">
        <v>2823.324262820689</v>
      </c>
      <c r="H17" s="403">
        <v>2959.6109364399686</v>
      </c>
      <c r="I17" s="402">
        <v>3224.2408472477596</v>
      </c>
      <c r="J17" s="403">
        <v>3357.3501462947329</v>
      </c>
      <c r="K17" s="402">
        <v>3621.980057102523</v>
      </c>
      <c r="L17" s="403">
        <v>3880.3686964289982</v>
      </c>
      <c r="M17" s="402">
        <v>4590.8523463293341</v>
      </c>
      <c r="N17" s="403">
        <v>4875.3408482140403</v>
      </c>
      <c r="O17" s="402">
        <v>5294.1869034419806</v>
      </c>
      <c r="P17" s="403">
        <v>5626.5629792378732</v>
      </c>
      <c r="Q17" s="402">
        <v>7555.3916176862749</v>
      </c>
      <c r="R17" s="403">
        <v>8446.7359673488136</v>
      </c>
      <c r="S17" s="402">
        <v>9287.848294576459</v>
      </c>
      <c r="T17" s="403">
        <v>10129.506449364557</v>
      </c>
    </row>
    <row r="18" spans="2:20" ht="24.95" customHeight="1" x14ac:dyDescent="0.25">
      <c r="B18" s="628" t="s">
        <v>9</v>
      </c>
      <c r="C18" s="628"/>
      <c r="D18" s="247" t="s">
        <v>730</v>
      </c>
      <c r="E18" s="402">
        <v>3342.459903345632</v>
      </c>
      <c r="F18" s="403">
        <v>3515.1926421289277</v>
      </c>
      <c r="G18" s="402">
        <v>3682.5968645487255</v>
      </c>
      <c r="H18" s="403">
        <v>3860.3620910086547</v>
      </c>
      <c r="I18" s="402">
        <v>4205.5315398883831</v>
      </c>
      <c r="J18" s="403">
        <v>4379.1523647322601</v>
      </c>
      <c r="K18" s="402">
        <v>4724.3218136119876</v>
      </c>
      <c r="L18" s="403">
        <v>5061.3504736030418</v>
      </c>
      <c r="M18" s="402">
        <v>5988.0682778208702</v>
      </c>
      <c r="N18" s="403">
        <v>6359.140236800923</v>
      </c>
      <c r="O18" s="402">
        <v>6905.4611784025828</v>
      </c>
      <c r="P18" s="403">
        <v>7338.9951903102701</v>
      </c>
      <c r="Q18" s="402">
        <v>9854.8586317647096</v>
      </c>
      <c r="R18" s="403">
        <v>11017.48169654193</v>
      </c>
      <c r="S18" s="402">
        <v>12114.58473205625</v>
      </c>
      <c r="T18" s="403">
        <v>13212.399716562468</v>
      </c>
    </row>
    <row r="19" spans="2:20" ht="24.95" customHeight="1" x14ac:dyDescent="0.25">
      <c r="B19" s="628"/>
      <c r="C19" s="628"/>
      <c r="D19" s="247" t="s">
        <v>731</v>
      </c>
      <c r="E19" s="402">
        <v>4951.7924494009367</v>
      </c>
      <c r="F19" s="403">
        <v>5207.6928031539665</v>
      </c>
      <c r="G19" s="402">
        <v>5455.6990585907051</v>
      </c>
      <c r="H19" s="403">
        <v>5719.054949642451</v>
      </c>
      <c r="I19" s="402">
        <v>6230.4170961309374</v>
      </c>
      <c r="J19" s="403">
        <v>6487.6331329366812</v>
      </c>
      <c r="K19" s="402">
        <v>6998.9952794251658</v>
      </c>
      <c r="L19" s="403">
        <v>7498.2969979304326</v>
      </c>
      <c r="M19" s="402">
        <v>8871.2122634383268</v>
      </c>
      <c r="N19" s="403">
        <v>9420.9484989643297</v>
      </c>
      <c r="O19" s="402">
        <v>10230.312856892715</v>
      </c>
      <c r="P19" s="403">
        <v>10872.585467126324</v>
      </c>
      <c r="Q19" s="402">
        <v>14599.790565577343</v>
      </c>
      <c r="R19" s="403">
        <v>16322.195105988047</v>
      </c>
      <c r="S19" s="402">
        <v>17947.532936379626</v>
      </c>
      <c r="T19" s="403">
        <v>19573.92550601847</v>
      </c>
    </row>
    <row r="20" spans="2:20" ht="24.95" customHeight="1" x14ac:dyDescent="0.25">
      <c r="B20" s="628"/>
      <c r="C20" s="628"/>
      <c r="D20" s="247" t="s">
        <v>732</v>
      </c>
      <c r="E20" s="402">
        <v>4951.7924494009367</v>
      </c>
      <c r="F20" s="403">
        <v>5207.6928031539665</v>
      </c>
      <c r="G20" s="402">
        <v>5455.6990585907051</v>
      </c>
      <c r="H20" s="403">
        <v>5719.054949642451</v>
      </c>
      <c r="I20" s="402">
        <v>6230.4170961309374</v>
      </c>
      <c r="J20" s="403">
        <v>6487.6331329366812</v>
      </c>
      <c r="K20" s="402">
        <v>6998.9952794251658</v>
      </c>
      <c r="L20" s="403">
        <v>7498.2969979304326</v>
      </c>
      <c r="M20" s="402">
        <v>8871.2122634383268</v>
      </c>
      <c r="N20" s="403">
        <v>9420.9484989643297</v>
      </c>
      <c r="O20" s="402">
        <v>10230.312856892715</v>
      </c>
      <c r="P20" s="403">
        <v>10872.585467126324</v>
      </c>
      <c r="Q20" s="402">
        <v>14599.790565577343</v>
      </c>
      <c r="R20" s="403">
        <v>16322.195105988047</v>
      </c>
      <c r="S20" s="402">
        <v>17947.532936379626</v>
      </c>
      <c r="T20" s="403">
        <v>19573.92550601847</v>
      </c>
    </row>
    <row r="21" spans="2:20" ht="24.95" customHeight="1" x14ac:dyDescent="0.25">
      <c r="B21" s="410" t="s">
        <v>64</v>
      </c>
      <c r="C21" s="411" t="s">
        <v>18</v>
      </c>
      <c r="D21" s="176" t="s">
        <v>606</v>
      </c>
      <c r="E21" s="402">
        <v>3224.3828313771983</v>
      </c>
      <c r="F21" s="403">
        <v>3464.49498849765</v>
      </c>
      <c r="G21" s="402">
        <v>3761.345977266426</v>
      </c>
      <c r="H21" s="403">
        <v>3920.1461807227429</v>
      </c>
      <c r="I21" s="402">
        <v>4375.7973729478363</v>
      </c>
      <c r="J21" s="403">
        <v>4606.4530581268991</v>
      </c>
      <c r="K21" s="402">
        <v>5062.1042503519939</v>
      </c>
      <c r="L21" s="403">
        <v>5632.1650480360768</v>
      </c>
      <c r="M21" s="402">
        <v>6743.5471917215073</v>
      </c>
      <c r="N21" s="403">
        <v>7228.3626916151134</v>
      </c>
      <c r="O21" s="402">
        <v>7954.2222907915084</v>
      </c>
      <c r="P21" s="403">
        <v>8467.0645807142992</v>
      </c>
      <c r="Q21" s="402">
        <v>11721.869156427574</v>
      </c>
      <c r="R21" s="403">
        <v>13367.816065437384</v>
      </c>
      <c r="S21" s="402">
        <v>14847.705956653255</v>
      </c>
      <c r="T21" s="403">
        <v>16317.731651231714</v>
      </c>
    </row>
    <row r="22" spans="2:20" ht="24.95" customHeight="1" x14ac:dyDescent="0.25">
      <c r="B22" s="629" t="s">
        <v>66</v>
      </c>
      <c r="C22" s="630" t="s">
        <v>24</v>
      </c>
      <c r="D22" s="176" t="s">
        <v>423</v>
      </c>
      <c r="E22" s="402">
        <v>920.97813690036025</v>
      </c>
      <c r="F22" s="403">
        <v>970.31625137716537</v>
      </c>
      <c r="G22" s="402">
        <v>1019.65436585397</v>
      </c>
      <c r="H22" s="403">
        <v>1068.3346388044179</v>
      </c>
      <c r="I22" s="402">
        <v>1166.3530262316704</v>
      </c>
      <c r="J22" s="403">
        <v>1215.6911407084756</v>
      </c>
      <c r="K22" s="402">
        <v>1313.7095281357281</v>
      </c>
      <c r="L22" s="403">
        <v>1412.3857570893379</v>
      </c>
      <c r="M22" s="402">
        <v>1672.8910015268684</v>
      </c>
      <c r="N22" s="403">
        <v>1778.1456457440529</v>
      </c>
      <c r="O22" s="402">
        <v>1933.3962459643992</v>
      </c>
      <c r="P22" s="403">
        <v>2055.0969283405179</v>
      </c>
      <c r="Q22" s="402">
        <v>2724.7796021723516</v>
      </c>
      <c r="R22" s="403">
        <v>3051.0689992456219</v>
      </c>
      <c r="S22" s="402">
        <v>3357.6231505281703</v>
      </c>
      <c r="T22" s="403">
        <v>3664.1773018107187</v>
      </c>
    </row>
    <row r="23" spans="2:20" ht="24.95" customHeight="1" x14ac:dyDescent="0.25">
      <c r="B23" s="629"/>
      <c r="C23" s="630"/>
      <c r="D23" s="176" t="s">
        <v>733</v>
      </c>
      <c r="E23" s="402">
        <v>1296.1914519338402</v>
      </c>
      <c r="F23" s="403">
        <v>1365.6302797160104</v>
      </c>
      <c r="G23" s="402">
        <v>1435.0691074981803</v>
      </c>
      <c r="H23" s="403">
        <v>1503.5820842432547</v>
      </c>
      <c r="I23" s="402">
        <v>1641.5338887704995</v>
      </c>
      <c r="J23" s="403">
        <v>1710.972716552669</v>
      </c>
      <c r="K23" s="402">
        <v>1848.9245210799133</v>
      </c>
      <c r="L23" s="403">
        <v>1987.8021766442539</v>
      </c>
      <c r="M23" s="402">
        <v>2354.4391873341115</v>
      </c>
      <c r="N23" s="403">
        <v>2502.5753532694075</v>
      </c>
      <c r="O23" s="402">
        <v>2721.0761980239695</v>
      </c>
      <c r="P23" s="403">
        <v>2892.3586398866551</v>
      </c>
      <c r="Q23" s="402">
        <v>3834.8749956499755</v>
      </c>
      <c r="R23" s="403">
        <v>4294.0971100493935</v>
      </c>
      <c r="S23" s="402">
        <v>4725.5436933359433</v>
      </c>
      <c r="T23" s="403">
        <v>5156.9902766224941</v>
      </c>
    </row>
    <row r="24" spans="2:20" ht="24.95" customHeight="1" x14ac:dyDescent="0.25">
      <c r="B24" s="685" t="s">
        <v>23</v>
      </c>
      <c r="C24" s="686" t="s">
        <v>24</v>
      </c>
      <c r="D24" s="247" t="s">
        <v>430</v>
      </c>
      <c r="E24" s="402">
        <v>767.48178075030023</v>
      </c>
      <c r="F24" s="403">
        <v>808.59687614763766</v>
      </c>
      <c r="G24" s="402">
        <v>849.7119715449752</v>
      </c>
      <c r="H24" s="403">
        <v>890.27886567034818</v>
      </c>
      <c r="I24" s="402">
        <v>971.96085519305871</v>
      </c>
      <c r="J24" s="403">
        <v>1013.0759505903961</v>
      </c>
      <c r="K24" s="402">
        <v>1094.7579401131068</v>
      </c>
      <c r="L24" s="403">
        <v>1176.9881309077816</v>
      </c>
      <c r="M24" s="402">
        <v>1394.0758346057239</v>
      </c>
      <c r="N24" s="403">
        <v>1481.7880381200439</v>
      </c>
      <c r="O24" s="402">
        <v>1611.1635383036662</v>
      </c>
      <c r="P24" s="403">
        <v>1712.5807736170984</v>
      </c>
      <c r="Q24" s="402">
        <v>2270.6496684769595</v>
      </c>
      <c r="R24" s="403">
        <v>2542.5574993713517</v>
      </c>
      <c r="S24" s="402">
        <v>2798.0192921068087</v>
      </c>
      <c r="T24" s="403">
        <v>3053.4810848422662</v>
      </c>
    </row>
    <row r="25" spans="2:20" ht="24.95" customHeight="1" x14ac:dyDescent="0.25">
      <c r="B25" s="677"/>
      <c r="C25" s="679"/>
      <c r="D25" s="247" t="s">
        <v>635</v>
      </c>
      <c r="E25" s="402">
        <v>1166.5723067404565</v>
      </c>
      <c r="F25" s="403">
        <v>1229.0672517444095</v>
      </c>
      <c r="G25" s="402">
        <v>1291.5621967483623</v>
      </c>
      <c r="H25" s="403">
        <v>1353.2238758189292</v>
      </c>
      <c r="I25" s="402">
        <v>1477.3804998934493</v>
      </c>
      <c r="J25" s="403">
        <v>1539.8754448974021</v>
      </c>
      <c r="K25" s="402">
        <v>1664.0320689719224</v>
      </c>
      <c r="L25" s="403">
        <v>1789.0219589798285</v>
      </c>
      <c r="M25" s="402">
        <v>2118.9952686007005</v>
      </c>
      <c r="N25" s="403">
        <v>2252.3178179424667</v>
      </c>
      <c r="O25" s="402">
        <v>2448.9685782215724</v>
      </c>
      <c r="P25" s="403">
        <v>2603.1227758979899</v>
      </c>
      <c r="Q25" s="402">
        <v>3451.3874960849789</v>
      </c>
      <c r="R25" s="403">
        <v>3864.6873990444547</v>
      </c>
      <c r="S25" s="402">
        <v>4252.9893240023493</v>
      </c>
      <c r="T25" s="403">
        <v>4641.291248960244</v>
      </c>
    </row>
    <row r="26" spans="2:20" ht="24.95" customHeight="1" x14ac:dyDescent="0.25">
      <c r="B26" s="677"/>
      <c r="C26" s="679"/>
      <c r="D26" s="247" t="s">
        <v>591</v>
      </c>
      <c r="E26" s="402">
        <v>1361.0010245305323</v>
      </c>
      <c r="F26" s="403">
        <v>1433.9117937018107</v>
      </c>
      <c r="G26" s="402">
        <v>1506.8225628730891</v>
      </c>
      <c r="H26" s="403">
        <v>1578.7611884554174</v>
      </c>
      <c r="I26" s="402">
        <v>1723.6105832090241</v>
      </c>
      <c r="J26" s="403">
        <v>1796.5213523803027</v>
      </c>
      <c r="K26" s="402">
        <v>1941.3707471339094</v>
      </c>
      <c r="L26" s="403">
        <v>2087.1922854764662</v>
      </c>
      <c r="M26" s="402">
        <v>2472.1611467008165</v>
      </c>
      <c r="N26" s="403">
        <v>2627.7041209328772</v>
      </c>
      <c r="O26" s="402">
        <v>2857.1300079251673</v>
      </c>
      <c r="P26" s="403">
        <v>3036.9765718809876</v>
      </c>
      <c r="Q26" s="402">
        <v>4026.618745432474</v>
      </c>
      <c r="R26" s="403">
        <v>4508.8019655518628</v>
      </c>
      <c r="S26" s="402">
        <v>4961.8208780027398</v>
      </c>
      <c r="T26" s="403">
        <v>5414.8397904536168</v>
      </c>
    </row>
    <row r="27" spans="2:20" ht="24.95" customHeight="1" x14ac:dyDescent="0.25">
      <c r="B27" s="677"/>
      <c r="C27" s="679"/>
      <c r="D27" s="247" t="s">
        <v>592</v>
      </c>
      <c r="E27" s="402">
        <v>1840.2678138830693</v>
      </c>
      <c r="F27" s="403">
        <v>1955.675145657036</v>
      </c>
      <c r="G27" s="402">
        <v>2085.2479982985651</v>
      </c>
      <c r="H27" s="403">
        <v>2179.615365254534</v>
      </c>
      <c r="I27" s="402">
        <v>2403.555584852033</v>
      </c>
      <c r="J27" s="403">
        <v>2516.6019964814059</v>
      </c>
      <c r="K27" s="402">
        <v>2740.5422160789039</v>
      </c>
      <c r="L27" s="403">
        <v>2993.7856210004775</v>
      </c>
      <c r="M27" s="402">
        <v>3564.0867135754397</v>
      </c>
      <c r="N27" s="403">
        <v>3803.4423529405794</v>
      </c>
      <c r="O27" s="402">
        <v>4159.1774676686373</v>
      </c>
      <c r="P27" s="403">
        <v>4424.0171568298338</v>
      </c>
      <c r="Q27" s="402">
        <v>5974.1299681071605</v>
      </c>
      <c r="R27" s="403">
        <v>6749.5394701850964</v>
      </c>
      <c r="S27" s="402">
        <v>7461.5749316993588</v>
      </c>
      <c r="T27" s="403">
        <v>8171.1668408639634</v>
      </c>
    </row>
    <row r="28" spans="2:20" ht="24.95" customHeight="1" x14ac:dyDescent="0.25">
      <c r="B28" s="678"/>
      <c r="C28" s="680"/>
      <c r="D28" s="247" t="s">
        <v>748</v>
      </c>
      <c r="E28" s="402">
        <v>2059.0683419996385</v>
      </c>
      <c r="F28" s="403">
        <v>2201.8382265949267</v>
      </c>
      <c r="G28" s="402">
        <v>2371.9450812855112</v>
      </c>
      <c r="H28" s="403">
        <v>2475.1774719216705</v>
      </c>
      <c r="I28" s="402">
        <v>2748.5167172484148</v>
      </c>
      <c r="J28" s="403">
        <v>2886.7304401611527</v>
      </c>
      <c r="K28" s="402">
        <v>3160.069685487897</v>
      </c>
      <c r="L28" s="403">
        <v>3488.8929906626922</v>
      </c>
      <c r="M28" s="402">
        <v>4167.359067096445</v>
      </c>
      <c r="N28" s="403">
        <v>4458.7219520203334</v>
      </c>
      <c r="O28" s="402">
        <v>4893.6648411969682</v>
      </c>
      <c r="P28" s="403">
        <v>5207.558798398597</v>
      </c>
      <c r="Q28" s="402">
        <v>7113.8706123203156</v>
      </c>
      <c r="R28" s="403">
        <v>8081.5652433924415</v>
      </c>
      <c r="S28" s="402">
        <v>8958.9375019606687</v>
      </c>
      <c r="T28" s="403">
        <v>9831.5941331874546</v>
      </c>
    </row>
    <row r="29" spans="2:20" ht="24.95" customHeight="1" x14ac:dyDescent="0.25">
      <c r="B29" s="657" t="s">
        <v>76</v>
      </c>
      <c r="C29" s="658" t="s">
        <v>77</v>
      </c>
      <c r="D29" s="247" t="s">
        <v>441</v>
      </c>
      <c r="E29" s="402">
        <v>298.08810934264847</v>
      </c>
      <c r="F29" s="403">
        <v>318.95427699663389</v>
      </c>
      <c r="G29" s="402">
        <v>341.28107638639824</v>
      </c>
      <c r="H29" s="403">
        <v>365.17075173344614</v>
      </c>
      <c r="I29" s="402">
        <v>390.73270435478742</v>
      </c>
      <c r="J29" s="403">
        <v>418.08399365962254</v>
      </c>
      <c r="K29" s="402">
        <v>447.34987321579615</v>
      </c>
      <c r="L29" s="403">
        <v>478.66436434090195</v>
      </c>
      <c r="M29" s="402">
        <v>586.38442888527163</v>
      </c>
      <c r="N29" s="403">
        <v>627.43133890724062</v>
      </c>
      <c r="O29" s="402">
        <v>718.34613991489982</v>
      </c>
      <c r="P29" s="403">
        <v>768.63036970894279</v>
      </c>
      <c r="Q29" s="402">
        <v>880.00491027976875</v>
      </c>
      <c r="R29" s="403">
        <v>1007.5176217793075</v>
      </c>
      <c r="S29" s="402">
        <v>1078.0438553038591</v>
      </c>
      <c r="T29" s="403">
        <v>1234.2524099373886</v>
      </c>
    </row>
    <row r="30" spans="2:20" ht="24.95" customHeight="1" x14ac:dyDescent="0.25">
      <c r="B30" s="652"/>
      <c r="C30" s="654"/>
      <c r="D30" s="247" t="s">
        <v>483</v>
      </c>
      <c r="E30" s="402">
        <v>812.96757093449548</v>
      </c>
      <c r="F30" s="403">
        <v>869.87530089991026</v>
      </c>
      <c r="G30" s="402">
        <v>930.76657196290398</v>
      </c>
      <c r="H30" s="403">
        <v>995.92023200030724</v>
      </c>
      <c r="I30" s="402">
        <v>1065.6346482403289</v>
      </c>
      <c r="J30" s="403">
        <v>1140.2290736171519</v>
      </c>
      <c r="K30" s="402">
        <v>1220.0451087703527</v>
      </c>
      <c r="L30" s="403">
        <v>1305.4482663842773</v>
      </c>
      <c r="M30" s="402">
        <v>1599.2302605961945</v>
      </c>
      <c r="N30" s="403">
        <v>1711.1763788379285</v>
      </c>
      <c r="O30" s="402">
        <v>1959.1258361315442</v>
      </c>
      <c r="P30" s="403">
        <v>2096.2646446607523</v>
      </c>
      <c r="Q30" s="402">
        <v>2400.0133916720956</v>
      </c>
      <c r="R30" s="403">
        <v>2747.7753321253826</v>
      </c>
      <c r="S30" s="402">
        <v>2940.1196053741592</v>
      </c>
      <c r="T30" s="403">
        <v>3145.9279777503507</v>
      </c>
    </row>
    <row r="31" spans="2:20" ht="24.95" customHeight="1" x14ac:dyDescent="0.25">
      <c r="B31" s="652"/>
      <c r="C31" s="654"/>
      <c r="D31" s="246" t="s">
        <v>734</v>
      </c>
      <c r="E31" s="402">
        <v>2503.4061827526957</v>
      </c>
      <c r="F31" s="403">
        <v>2632.7780282611716</v>
      </c>
      <c r="G31" s="402">
        <v>2758.1589685097451</v>
      </c>
      <c r="H31" s="403">
        <v>2891.300002319239</v>
      </c>
      <c r="I31" s="402">
        <v>3149.8219763773068</v>
      </c>
      <c r="J31" s="403">
        <v>3279.858972762433</v>
      </c>
      <c r="K31" s="402">
        <v>3538.3809468205009</v>
      </c>
      <c r="L31" s="403">
        <v>3790.8057045092746</v>
      </c>
      <c r="M31" s="402">
        <v>4484.8906442938205</v>
      </c>
      <c r="N31" s="403">
        <v>4762.8128522541883</v>
      </c>
      <c r="O31" s="402">
        <v>5171.9914998735403</v>
      </c>
      <c r="P31" s="403">
        <v>5496.6959861583091</v>
      </c>
      <c r="Q31" s="402">
        <v>7381.0052303752127</v>
      </c>
      <c r="R31" s="403">
        <v>8251.7764146939553</v>
      </c>
      <c r="S31" s="402">
        <v>9073.4749845030346</v>
      </c>
      <c r="T31" s="403">
        <v>9895.706783598227</v>
      </c>
    </row>
    <row r="32" spans="2:20" ht="24.95" customHeight="1" x14ac:dyDescent="0.25">
      <c r="B32" s="653"/>
      <c r="C32" s="655"/>
      <c r="D32" s="176" t="s">
        <v>735</v>
      </c>
      <c r="E32" s="402">
        <v>2503.4061827526957</v>
      </c>
      <c r="F32" s="403">
        <v>2632.7780282611716</v>
      </c>
      <c r="G32" s="402">
        <v>2758.1589685097451</v>
      </c>
      <c r="H32" s="403">
        <v>2891.300002319239</v>
      </c>
      <c r="I32" s="402">
        <v>3149.8219763773068</v>
      </c>
      <c r="J32" s="403">
        <v>3279.858972762433</v>
      </c>
      <c r="K32" s="402">
        <v>3538.3809468205009</v>
      </c>
      <c r="L32" s="403">
        <v>3790.8057045092746</v>
      </c>
      <c r="M32" s="402">
        <v>4484.8906442938205</v>
      </c>
      <c r="N32" s="403">
        <v>4762.8128522541883</v>
      </c>
      <c r="O32" s="402">
        <v>5171.9914998735403</v>
      </c>
      <c r="P32" s="403">
        <v>5496.6959861583091</v>
      </c>
      <c r="Q32" s="402">
        <v>7381.0052303752127</v>
      </c>
      <c r="R32" s="403">
        <v>8251.7764146939553</v>
      </c>
      <c r="S32" s="402">
        <v>9073.4749845030346</v>
      </c>
      <c r="T32" s="403">
        <v>9895.706783598227</v>
      </c>
    </row>
    <row r="33" spans="2:20" ht="24.95" customHeight="1" x14ac:dyDescent="0.25">
      <c r="B33" s="656"/>
      <c r="C33" s="656"/>
      <c r="D33" s="176" t="s">
        <v>736</v>
      </c>
      <c r="E33" s="703" t="s">
        <v>447</v>
      </c>
      <c r="F33" s="703"/>
      <c r="G33" s="703"/>
      <c r="H33" s="703"/>
      <c r="I33" s="703"/>
      <c r="J33" s="703"/>
      <c r="K33" s="703"/>
      <c r="L33" s="703"/>
      <c r="M33" s="703"/>
      <c r="N33" s="703"/>
      <c r="O33" s="703"/>
      <c r="P33" s="703"/>
      <c r="Q33" s="703"/>
      <c r="R33" s="703"/>
      <c r="S33" s="703"/>
      <c r="T33" s="703"/>
    </row>
    <row r="34" spans="2:20" ht="2.25" hidden="1" customHeight="1" x14ac:dyDescent="0.25">
      <c r="B34" s="41"/>
      <c r="C34" s="41"/>
      <c r="D34" s="42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</row>
    <row r="35" spans="2:20" ht="12" customHeight="1" x14ac:dyDescent="0.25">
      <c r="B35" s="45"/>
      <c r="C35" s="41"/>
      <c r="D35" s="46"/>
      <c r="E35" s="418"/>
      <c r="H35" s="417"/>
      <c r="K35" s="634"/>
      <c r="L35" s="634"/>
      <c r="M35" s="634"/>
      <c r="N35" s="634"/>
      <c r="O35" s="634"/>
      <c r="P35" s="634"/>
      <c r="Q35" s="634"/>
      <c r="R35" s="634"/>
      <c r="S35" s="634"/>
      <c r="T35" s="634"/>
    </row>
    <row r="36" spans="2:20" ht="6.75" hidden="1" customHeight="1" x14ac:dyDescent="0.25">
      <c r="D36" s="7"/>
      <c r="H36" s="417"/>
    </row>
    <row r="37" spans="2:20" ht="9" customHeight="1" x14ac:dyDescent="0.25">
      <c r="B37" s="47" t="s">
        <v>34</v>
      </c>
      <c r="C37" s="48" t="s">
        <v>35</v>
      </c>
      <c r="D37" s="7"/>
      <c r="H37" s="417"/>
    </row>
    <row r="38" spans="2:20" s="70" customFormat="1" ht="19.5" customHeight="1" x14ac:dyDescent="0.25">
      <c r="B38" s="69" t="s">
        <v>2</v>
      </c>
      <c r="C38" s="811" t="s">
        <v>194</v>
      </c>
      <c r="D38" s="650"/>
      <c r="E38" s="650"/>
      <c r="F38" s="650"/>
      <c r="G38" s="650"/>
      <c r="H38" s="650"/>
      <c r="I38" s="650"/>
      <c r="J38" s="650"/>
      <c r="K38" s="650"/>
      <c r="L38" s="650"/>
      <c r="M38" s="650"/>
      <c r="N38" s="650"/>
      <c r="O38" s="650"/>
      <c r="P38" s="650"/>
      <c r="Q38" s="650"/>
      <c r="R38" s="650"/>
      <c r="S38" s="650"/>
      <c r="T38" s="650"/>
    </row>
    <row r="39" spans="2:20" ht="0.75" customHeight="1" x14ac:dyDescent="0.25">
      <c r="D39" s="7"/>
      <c r="H39" s="417"/>
    </row>
    <row r="40" spans="2:20" ht="12" customHeight="1" x14ac:dyDescent="0.25">
      <c r="B40" s="49" t="s">
        <v>36</v>
      </c>
      <c r="D40" s="7"/>
      <c r="H40" s="417"/>
    </row>
    <row r="41" spans="2:20" s="50" customFormat="1" ht="9.75" customHeight="1" x14ac:dyDescent="0.15">
      <c r="B41" s="627" t="s">
        <v>83</v>
      </c>
      <c r="C41" s="627"/>
      <c r="D41" s="627"/>
      <c r="E41" s="627"/>
      <c r="F41" s="627"/>
      <c r="G41" s="627"/>
      <c r="H41" s="627"/>
      <c r="I41" s="627"/>
      <c r="J41" s="627"/>
      <c r="K41" s="627"/>
      <c r="L41" s="627"/>
      <c r="M41" s="627"/>
      <c r="N41" s="627"/>
      <c r="O41" s="627"/>
      <c r="P41" s="627"/>
      <c r="Q41" s="627"/>
      <c r="R41" s="627"/>
      <c r="S41" s="627"/>
      <c r="T41" s="627"/>
    </row>
    <row r="42" spans="2:20" s="50" customFormat="1" ht="9.75" customHeight="1" x14ac:dyDescent="0.15">
      <c r="B42" s="627"/>
      <c r="C42" s="627"/>
      <c r="D42" s="627"/>
      <c r="E42" s="627"/>
      <c r="F42" s="627"/>
      <c r="G42" s="627"/>
      <c r="H42" s="627"/>
      <c r="I42" s="627"/>
      <c r="J42" s="627"/>
      <c r="K42" s="627"/>
      <c r="L42" s="627"/>
      <c r="M42" s="627"/>
      <c r="N42" s="627"/>
      <c r="O42" s="627"/>
      <c r="P42" s="627"/>
      <c r="Q42" s="627"/>
      <c r="R42" s="627"/>
      <c r="S42" s="627"/>
      <c r="T42" s="627"/>
    </row>
    <row r="43" spans="2:20" s="50" customFormat="1" ht="9" customHeight="1" x14ac:dyDescent="0.15">
      <c r="B43" s="627" t="s">
        <v>89</v>
      </c>
      <c r="C43" s="627"/>
      <c r="D43" s="627"/>
      <c r="E43" s="627"/>
      <c r="F43" s="627"/>
      <c r="G43" s="627"/>
      <c r="H43" s="627"/>
      <c r="I43" s="627"/>
      <c r="J43" s="627"/>
      <c r="K43" s="627"/>
      <c r="L43" s="627"/>
      <c r="M43" s="627"/>
      <c r="N43" s="627"/>
      <c r="O43" s="627"/>
      <c r="P43" s="627"/>
      <c r="Q43" s="627"/>
      <c r="R43" s="627"/>
      <c r="S43" s="627"/>
      <c r="T43" s="627"/>
    </row>
    <row r="44" spans="2:20" s="50" customFormat="1" ht="26.25" hidden="1" customHeight="1" x14ac:dyDescent="0.15">
      <c r="B44" s="627"/>
      <c r="C44" s="627"/>
      <c r="D44" s="627"/>
      <c r="E44" s="627"/>
      <c r="F44" s="627"/>
      <c r="G44" s="627"/>
      <c r="H44" s="627"/>
      <c r="I44" s="627"/>
      <c r="J44" s="627"/>
      <c r="K44" s="627"/>
      <c r="L44" s="627"/>
      <c r="M44" s="627"/>
      <c r="N44" s="627"/>
      <c r="O44" s="627"/>
      <c r="P44" s="627"/>
      <c r="Q44" s="627"/>
      <c r="R44" s="627"/>
      <c r="S44" s="627"/>
      <c r="T44" s="627"/>
    </row>
    <row r="45" spans="2:20" s="50" customFormat="1" ht="1.5" customHeight="1" x14ac:dyDescent="0.15">
      <c r="B45" s="627"/>
      <c r="C45" s="627"/>
      <c r="D45" s="627"/>
      <c r="E45" s="627"/>
      <c r="F45" s="627"/>
      <c r="G45" s="627"/>
      <c r="H45" s="627"/>
      <c r="I45" s="627"/>
      <c r="J45" s="627"/>
      <c r="K45" s="627"/>
      <c r="L45" s="627"/>
      <c r="M45" s="627"/>
      <c r="N45" s="627"/>
      <c r="O45" s="627"/>
      <c r="P45" s="627"/>
      <c r="Q45" s="627"/>
      <c r="R45" s="627"/>
      <c r="S45" s="627"/>
      <c r="T45" s="627"/>
    </row>
    <row r="46" spans="2:20" s="50" customFormat="1" ht="9.75" customHeight="1" x14ac:dyDescent="0.15">
      <c r="B46" s="648" t="s">
        <v>107</v>
      </c>
      <c r="C46" s="648"/>
      <c r="D46" s="648"/>
      <c r="E46" s="648"/>
      <c r="F46" s="648"/>
      <c r="G46" s="648"/>
      <c r="H46" s="648"/>
      <c r="I46" s="648"/>
      <c r="J46" s="648"/>
      <c r="K46" s="648"/>
      <c r="L46" s="648"/>
      <c r="M46" s="648"/>
      <c r="N46" s="648"/>
      <c r="O46" s="648"/>
      <c r="P46" s="648"/>
      <c r="Q46" s="648"/>
      <c r="R46" s="648"/>
      <c r="S46" s="648"/>
      <c r="T46" s="648"/>
    </row>
    <row r="47" spans="2:20" s="50" customFormat="1" ht="9.75" customHeight="1" x14ac:dyDescent="0.15">
      <c r="B47" s="648" t="s">
        <v>108</v>
      </c>
      <c r="C47" s="648"/>
      <c r="D47" s="648"/>
      <c r="E47" s="648"/>
      <c r="F47" s="648"/>
      <c r="G47" s="648"/>
      <c r="H47" s="648"/>
      <c r="I47" s="648"/>
      <c r="J47" s="6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</row>
  </sheetData>
  <mergeCells count="40">
    <mergeCell ref="B1:T1"/>
    <mergeCell ref="D2:G2"/>
    <mergeCell ref="H2:K2"/>
    <mergeCell ref="L2:S2"/>
    <mergeCell ref="D3:G3"/>
    <mergeCell ref="H3:K3"/>
    <mergeCell ref="L3:S3"/>
    <mergeCell ref="L7:L8"/>
    <mergeCell ref="M7:M8"/>
    <mergeCell ref="B8:D8"/>
    <mergeCell ref="B5:D6"/>
    <mergeCell ref="E5:E6"/>
    <mergeCell ref="I5:I6"/>
    <mergeCell ref="J5:J6"/>
    <mergeCell ref="K5:K6"/>
    <mergeCell ref="L5:L6"/>
    <mergeCell ref="M5:M6"/>
    <mergeCell ref="B7:D7"/>
    <mergeCell ref="E7:E8"/>
    <mergeCell ref="I7:I8"/>
    <mergeCell ref="J7:J8"/>
    <mergeCell ref="K7:K8"/>
    <mergeCell ref="B10:B15"/>
    <mergeCell ref="C10:C15"/>
    <mergeCell ref="B16:C17"/>
    <mergeCell ref="B18:C20"/>
    <mergeCell ref="B22:B23"/>
    <mergeCell ref="C22:C23"/>
    <mergeCell ref="B24:B28"/>
    <mergeCell ref="C24:C28"/>
    <mergeCell ref="B29:B32"/>
    <mergeCell ref="C29:C32"/>
    <mergeCell ref="B33:C33"/>
    <mergeCell ref="B46:T46"/>
    <mergeCell ref="B47:T47"/>
    <mergeCell ref="E33:T33"/>
    <mergeCell ref="K35:T35"/>
    <mergeCell ref="C38:T38"/>
    <mergeCell ref="B41:T42"/>
    <mergeCell ref="B43:T45"/>
  </mergeCells>
  <pageMargins left="0.19685039370078741" right="0.19685039370078741" top="0" bottom="0" header="0.31496062992125984" footer="0.31496062992125984"/>
  <pageSetup paperSize="9" scale="75" firstPageNumber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B1:U63"/>
  <sheetViews>
    <sheetView zoomScale="85" zoomScaleNormal="85" workbookViewId="0">
      <selection sqref="A1:XFD3"/>
    </sheetView>
  </sheetViews>
  <sheetFormatPr defaultColWidth="4.42578125" defaultRowHeight="15" x14ac:dyDescent="0.25"/>
  <cols>
    <col min="1" max="1" width="5.7109375" customWidth="1"/>
    <col min="2" max="2" width="3.7109375" style="335" customWidth="1"/>
    <col min="3" max="3" width="1.42578125" style="335" customWidth="1"/>
    <col min="4" max="4" width="3.28515625" style="335" customWidth="1"/>
    <col min="5" max="5" width="2.28515625" style="335" customWidth="1"/>
    <col min="6" max="6" width="20.28515625" style="335" customWidth="1"/>
    <col min="7" max="21" width="5.7109375" style="335" customWidth="1"/>
  </cols>
  <sheetData>
    <row r="1" spans="2:21" ht="19.5" customHeight="1" x14ac:dyDescent="0.25">
      <c r="B1" s="736" t="s">
        <v>382</v>
      </c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736"/>
      <c r="Q1" s="736"/>
      <c r="R1" s="736"/>
      <c r="S1" s="736"/>
      <c r="T1" s="736"/>
      <c r="U1" s="736"/>
    </row>
    <row r="2" spans="2:21" ht="3" customHeight="1" x14ac:dyDescent="0.25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2:21" ht="10.5" customHeight="1" x14ac:dyDescent="0.25">
      <c r="C3" s="111"/>
      <c r="E3" s="873" t="s">
        <v>195</v>
      </c>
      <c r="F3" s="873"/>
      <c r="G3" s="873"/>
      <c r="H3" s="873"/>
      <c r="I3" s="873"/>
      <c r="J3" s="873"/>
      <c r="K3" s="873"/>
      <c r="L3" s="873"/>
      <c r="M3" s="873"/>
      <c r="N3" s="873"/>
      <c r="O3" s="873"/>
      <c r="P3" s="873"/>
      <c r="Q3" s="873"/>
      <c r="R3" s="873"/>
      <c r="S3" s="873"/>
      <c r="T3" s="873"/>
    </row>
    <row r="4" spans="2:21" ht="4.5" customHeight="1" x14ac:dyDescent="0.25">
      <c r="C4" s="11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</row>
    <row r="5" spans="2:21" ht="12.75" customHeight="1" x14ac:dyDescent="0.25">
      <c r="B5" s="233" t="s">
        <v>406</v>
      </c>
      <c r="D5" s="112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</row>
    <row r="6" spans="2:21" ht="12.75" customHeight="1" x14ac:dyDescent="0.25">
      <c r="B6" s="233" t="s">
        <v>407</v>
      </c>
      <c r="D6" s="112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</row>
    <row r="7" spans="2:21" ht="12.75" customHeight="1" x14ac:dyDescent="0.25">
      <c r="B7" s="233" t="s">
        <v>408</v>
      </c>
      <c r="D7" s="112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</row>
    <row r="8" spans="2:21" ht="4.5" customHeight="1" x14ac:dyDescent="0.25">
      <c r="F8" s="7"/>
      <c r="J8" s="417"/>
    </row>
    <row r="9" spans="2:21" s="13" customFormat="1" ht="3.75" customHeight="1" x14ac:dyDescent="0.25">
      <c r="B9" s="874"/>
      <c r="C9" s="874"/>
      <c r="D9" s="875" t="s">
        <v>196</v>
      </c>
      <c r="E9" s="875"/>
      <c r="F9" s="875"/>
      <c r="G9" s="666">
        <v>100</v>
      </c>
      <c r="H9" s="666">
        <v>100</v>
      </c>
      <c r="I9" s="666">
        <v>100</v>
      </c>
      <c r="J9" s="666">
        <v>100</v>
      </c>
      <c r="K9" s="666">
        <v>100</v>
      </c>
      <c r="L9" s="666">
        <v>100</v>
      </c>
      <c r="M9" s="666">
        <v>100</v>
      </c>
      <c r="N9" s="666">
        <v>100</v>
      </c>
      <c r="O9" s="666">
        <v>100</v>
      </c>
      <c r="P9" s="666">
        <v>120</v>
      </c>
      <c r="Q9" s="666">
        <v>120</v>
      </c>
      <c r="R9" s="666">
        <v>120</v>
      </c>
      <c r="S9" s="666">
        <v>140</v>
      </c>
      <c r="T9" s="666">
        <v>140</v>
      </c>
      <c r="U9" s="666">
        <v>140</v>
      </c>
    </row>
    <row r="10" spans="2:21" s="13" customFormat="1" ht="7.5" customHeight="1" x14ac:dyDescent="0.25">
      <c r="B10" s="874"/>
      <c r="C10" s="874"/>
      <c r="D10" s="875"/>
      <c r="E10" s="875"/>
      <c r="F10" s="875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</row>
    <row r="11" spans="2:21" s="13" customFormat="1" ht="8.25" customHeight="1" x14ac:dyDescent="0.25">
      <c r="B11" s="874"/>
      <c r="C11" s="874"/>
      <c r="D11" s="875"/>
      <c r="E11" s="875"/>
      <c r="F11" s="875"/>
      <c r="G11" s="659" t="s">
        <v>197</v>
      </c>
      <c r="H11" s="659" t="s">
        <v>198</v>
      </c>
      <c r="I11" s="659" t="s">
        <v>199</v>
      </c>
      <c r="J11" s="659" t="s">
        <v>200</v>
      </c>
      <c r="K11" s="659" t="s">
        <v>201</v>
      </c>
      <c r="L11" s="659" t="s">
        <v>202</v>
      </c>
      <c r="M11" s="659" t="s">
        <v>203</v>
      </c>
      <c r="N11" s="659" t="s">
        <v>204</v>
      </c>
      <c r="O11" s="659" t="s">
        <v>205</v>
      </c>
      <c r="P11" s="659" t="s">
        <v>200</v>
      </c>
      <c r="Q11" s="659" t="s">
        <v>203</v>
      </c>
      <c r="R11" s="659" t="s">
        <v>204</v>
      </c>
      <c r="S11" s="659" t="s">
        <v>203</v>
      </c>
      <c r="T11" s="659" t="s">
        <v>204</v>
      </c>
      <c r="U11" s="659" t="s">
        <v>206</v>
      </c>
    </row>
    <row r="12" spans="2:21" s="13" customFormat="1" ht="3.75" customHeight="1" x14ac:dyDescent="0.25">
      <c r="B12" s="874"/>
      <c r="C12" s="874"/>
      <c r="D12" s="875"/>
      <c r="E12" s="875"/>
      <c r="F12" s="875"/>
      <c r="G12" s="659"/>
      <c r="H12" s="659"/>
      <c r="I12" s="659"/>
      <c r="J12" s="659"/>
      <c r="K12" s="659"/>
      <c r="L12" s="659"/>
      <c r="M12" s="659"/>
      <c r="N12" s="659"/>
      <c r="O12" s="659"/>
      <c r="P12" s="659"/>
      <c r="Q12" s="659"/>
      <c r="R12" s="659"/>
      <c r="S12" s="659"/>
      <c r="T12" s="659"/>
      <c r="U12" s="659"/>
    </row>
    <row r="13" spans="2:21" s="13" customFormat="1" ht="11.25" hidden="1" customHeight="1" x14ac:dyDescent="0.25">
      <c r="B13" s="114"/>
      <c r="C13" s="115"/>
      <c r="D13" s="116"/>
      <c r="E13" s="116"/>
      <c r="F13" s="116"/>
      <c r="G13" s="59">
        <v>140</v>
      </c>
      <c r="H13" s="59">
        <v>150</v>
      </c>
      <c r="I13" s="59">
        <v>160</v>
      </c>
      <c r="J13" s="59">
        <v>180</v>
      </c>
      <c r="K13" s="59">
        <v>200</v>
      </c>
      <c r="L13" s="59" t="s">
        <v>207</v>
      </c>
      <c r="M13" s="59">
        <v>230</v>
      </c>
      <c r="N13" s="59">
        <v>250</v>
      </c>
      <c r="O13" s="59">
        <v>280</v>
      </c>
      <c r="P13" s="59">
        <v>200</v>
      </c>
      <c r="Q13" s="59">
        <v>230</v>
      </c>
      <c r="R13" s="59">
        <v>280</v>
      </c>
      <c r="S13" s="59">
        <v>250</v>
      </c>
      <c r="T13" s="59">
        <v>300</v>
      </c>
      <c r="U13" s="59">
        <v>350</v>
      </c>
    </row>
    <row r="14" spans="2:21" ht="2.25" customHeight="1" thickBot="1" x14ac:dyDescent="0.3">
      <c r="B14" s="117"/>
      <c r="C14" s="118"/>
      <c r="D14" s="333"/>
      <c r="E14" s="333"/>
      <c r="F14" s="2"/>
      <c r="G14" s="333"/>
      <c r="H14" s="333"/>
      <c r="I14" s="333"/>
      <c r="J14" s="418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</row>
    <row r="15" spans="2:21" ht="24.95" customHeight="1" x14ac:dyDescent="0.25">
      <c r="B15" s="860" t="s">
        <v>258</v>
      </c>
      <c r="C15" s="861"/>
      <c r="D15" s="866" t="s">
        <v>4</v>
      </c>
      <c r="E15" s="869" t="s">
        <v>5</v>
      </c>
      <c r="F15" s="429">
        <v>1000</v>
      </c>
      <c r="G15" s="352">
        <v>1789.2026992779781</v>
      </c>
      <c r="H15" s="351">
        <v>2024.7166105778304</v>
      </c>
      <c r="I15" s="352">
        <v>2144.2311327299944</v>
      </c>
      <c r="J15" s="351">
        <v>2379.7450440298458</v>
      </c>
      <c r="K15" s="352">
        <v>2699.6221474371068</v>
      </c>
      <c r="L15" s="351">
        <v>2816.9970234126336</v>
      </c>
      <c r="M15" s="352">
        <v>3251.4980291397446</v>
      </c>
      <c r="N15" s="351">
        <v>3501.0724724574984</v>
      </c>
      <c r="O15" s="352">
        <v>3877.1917039363657</v>
      </c>
      <c r="P15" s="351">
        <v>2699.6221474371068</v>
      </c>
      <c r="Q15" s="352">
        <v>3251.4980291397446</v>
      </c>
      <c r="R15" s="351">
        <v>3877.1917039363657</v>
      </c>
      <c r="S15" s="352">
        <v>3501.0724724574984</v>
      </c>
      <c r="T15" s="351">
        <v>4071.0512891331837</v>
      </c>
      <c r="U15" s="430">
        <v>5603.1220091337873</v>
      </c>
    </row>
    <row r="16" spans="2:21" ht="24.95" customHeight="1" x14ac:dyDescent="0.25">
      <c r="B16" s="862"/>
      <c r="C16" s="863"/>
      <c r="D16" s="867"/>
      <c r="E16" s="870"/>
      <c r="F16" s="419">
        <v>500</v>
      </c>
      <c r="G16" s="402">
        <v>1341.9020244584838</v>
      </c>
      <c r="H16" s="403">
        <v>1518.5374579333729</v>
      </c>
      <c r="I16" s="402">
        <v>1608.1733495474957</v>
      </c>
      <c r="J16" s="403">
        <v>1784.8087830223844</v>
      </c>
      <c r="K16" s="402">
        <v>2024.7166105778301</v>
      </c>
      <c r="L16" s="403">
        <v>2112.7477675594751</v>
      </c>
      <c r="M16" s="402">
        <v>2438.6235218548086</v>
      </c>
      <c r="N16" s="403">
        <v>2625.8043543431236</v>
      </c>
      <c r="O16" s="402">
        <v>2907.8937779522748</v>
      </c>
      <c r="P16" s="403">
        <v>2024.7166105778301</v>
      </c>
      <c r="Q16" s="402">
        <v>2438.6235218548086</v>
      </c>
      <c r="R16" s="403">
        <v>2907.8937779522748</v>
      </c>
      <c r="S16" s="402">
        <v>2625.8043543431236</v>
      </c>
      <c r="T16" s="403">
        <v>3053.2884668498878</v>
      </c>
      <c r="U16" s="431">
        <v>4202.34150685034</v>
      </c>
    </row>
    <row r="17" spans="2:21" ht="24.95" customHeight="1" x14ac:dyDescent="0.25">
      <c r="B17" s="862"/>
      <c r="C17" s="863"/>
      <c r="D17" s="868"/>
      <c r="E17" s="871"/>
      <c r="F17" s="419">
        <v>250</v>
      </c>
      <c r="G17" s="402">
        <v>894.60134963898906</v>
      </c>
      <c r="H17" s="403">
        <v>1012.3583052889152</v>
      </c>
      <c r="I17" s="402">
        <v>1072.1155663649972</v>
      </c>
      <c r="J17" s="403">
        <v>1189.8725220149229</v>
      </c>
      <c r="K17" s="402">
        <v>1349.8110737185534</v>
      </c>
      <c r="L17" s="403">
        <v>1408.4985117063168</v>
      </c>
      <c r="M17" s="402">
        <v>1625.7490145698723</v>
      </c>
      <c r="N17" s="403">
        <v>1750.5362362287492</v>
      </c>
      <c r="O17" s="402">
        <v>1938.5958519681828</v>
      </c>
      <c r="P17" s="403">
        <v>1349.8110737185534</v>
      </c>
      <c r="Q17" s="402">
        <v>1625.7490145698723</v>
      </c>
      <c r="R17" s="403">
        <v>1938.5958519681828</v>
      </c>
      <c r="S17" s="402">
        <v>1750.5362362287492</v>
      </c>
      <c r="T17" s="403">
        <v>2035.5256445665918</v>
      </c>
      <c r="U17" s="431">
        <v>2801.5610045668936</v>
      </c>
    </row>
    <row r="18" spans="2:21" ht="24.95" customHeight="1" x14ac:dyDescent="0.25">
      <c r="B18" s="862"/>
      <c r="C18" s="863"/>
      <c r="D18" s="632" t="s">
        <v>6</v>
      </c>
      <c r="E18" s="632"/>
      <c r="F18" s="119" t="s">
        <v>7</v>
      </c>
      <c r="G18" s="402">
        <v>1944.785542693455</v>
      </c>
      <c r="H18" s="403">
        <v>2200.77892454112</v>
      </c>
      <c r="I18" s="402">
        <v>2330.6860138369502</v>
      </c>
      <c r="J18" s="403">
        <v>2586.6793956846154</v>
      </c>
      <c r="K18" s="402">
        <v>2934.3718993881603</v>
      </c>
      <c r="L18" s="403">
        <v>3061.9532863180802</v>
      </c>
      <c r="M18" s="402">
        <v>3534.236988195375</v>
      </c>
      <c r="N18" s="403">
        <v>3805.51355701902</v>
      </c>
      <c r="O18" s="402">
        <v>4214.3388086264849</v>
      </c>
      <c r="P18" s="403">
        <v>2934.3718993881603</v>
      </c>
      <c r="Q18" s="402">
        <v>3534.236988195375</v>
      </c>
      <c r="R18" s="403">
        <v>4214.3388086264849</v>
      </c>
      <c r="S18" s="402">
        <v>3805.51355701902</v>
      </c>
      <c r="T18" s="403">
        <v>4425.0557490578094</v>
      </c>
      <c r="U18" s="431">
        <v>6090.35000992803</v>
      </c>
    </row>
    <row r="19" spans="2:21" ht="24.95" customHeight="1" x14ac:dyDescent="0.25">
      <c r="B19" s="862"/>
      <c r="C19" s="863"/>
      <c r="D19" s="632"/>
      <c r="E19" s="632"/>
      <c r="F19" s="119" t="s">
        <v>8</v>
      </c>
      <c r="G19" s="402">
        <v>1610.2824293501806</v>
      </c>
      <c r="H19" s="403">
        <v>1822.2449495200474</v>
      </c>
      <c r="I19" s="402">
        <v>1929.8080194569948</v>
      </c>
      <c r="J19" s="403">
        <v>2141.7705396268611</v>
      </c>
      <c r="K19" s="402">
        <v>2429.6599326933965</v>
      </c>
      <c r="L19" s="403">
        <v>2535.2973210713699</v>
      </c>
      <c r="M19" s="402">
        <v>2926.3482262257703</v>
      </c>
      <c r="N19" s="403">
        <v>3150.9652252117485</v>
      </c>
      <c r="O19" s="402">
        <v>3489.4725335427293</v>
      </c>
      <c r="P19" s="403">
        <v>2429.6599326933965</v>
      </c>
      <c r="Q19" s="402">
        <v>2926.3482262257703</v>
      </c>
      <c r="R19" s="403">
        <v>3489.4725335427293</v>
      </c>
      <c r="S19" s="402">
        <v>3150.9652252117485</v>
      </c>
      <c r="T19" s="403">
        <v>3663.9461602198658</v>
      </c>
      <c r="U19" s="431">
        <v>5042.8098082204096</v>
      </c>
    </row>
    <row r="20" spans="2:21" ht="24.95" customHeight="1" x14ac:dyDescent="0.25">
      <c r="B20" s="862"/>
      <c r="C20" s="863"/>
      <c r="D20" s="628" t="s">
        <v>9</v>
      </c>
      <c r="E20" s="628"/>
      <c r="F20" s="120" t="s">
        <v>208</v>
      </c>
      <c r="G20" s="402">
        <v>2100.3683861089312</v>
      </c>
      <c r="H20" s="403">
        <v>2376.8412385044098</v>
      </c>
      <c r="I20" s="402">
        <v>2517.1408949439065</v>
      </c>
      <c r="J20" s="403">
        <v>2793.6137473393846</v>
      </c>
      <c r="K20" s="402">
        <v>3169.1216513392128</v>
      </c>
      <c r="L20" s="403">
        <v>3306.9095492235269</v>
      </c>
      <c r="M20" s="402">
        <v>3816.9759472510054</v>
      </c>
      <c r="N20" s="403">
        <v>4109.9546415805426</v>
      </c>
      <c r="O20" s="402">
        <v>4551.4859133166037</v>
      </c>
      <c r="P20" s="403">
        <v>3169.1216513392128</v>
      </c>
      <c r="Q20" s="402">
        <v>3816.9759472510054</v>
      </c>
      <c r="R20" s="403">
        <v>4551.4859133166037</v>
      </c>
      <c r="S20" s="402">
        <v>4109.9546415805426</v>
      </c>
      <c r="T20" s="403">
        <v>4779.0602089824342</v>
      </c>
      <c r="U20" s="431">
        <v>6577.5780107222727</v>
      </c>
    </row>
    <row r="21" spans="2:21" s="294" customFormat="1" ht="24.95" customHeight="1" x14ac:dyDescent="0.25">
      <c r="B21" s="862"/>
      <c r="C21" s="863"/>
      <c r="D21" s="628"/>
      <c r="E21" s="628"/>
      <c r="F21" s="120" t="s">
        <v>770</v>
      </c>
      <c r="G21" s="402">
        <v>3150.5525791633968</v>
      </c>
      <c r="H21" s="403">
        <v>3565.261857756615</v>
      </c>
      <c r="I21" s="402">
        <v>3775.7113424158597</v>
      </c>
      <c r="J21" s="403">
        <v>4190.420621009077</v>
      </c>
      <c r="K21" s="402">
        <v>4753.6824770088197</v>
      </c>
      <c r="L21" s="403">
        <v>4960.3643238352906</v>
      </c>
      <c r="M21" s="402">
        <v>5725.4639208765084</v>
      </c>
      <c r="N21" s="403">
        <v>6164.9319623708134</v>
      </c>
      <c r="O21" s="402">
        <v>6827.228869974906</v>
      </c>
      <c r="P21" s="403">
        <v>4753.6824770088197</v>
      </c>
      <c r="Q21" s="402">
        <v>5725.4639208765084</v>
      </c>
      <c r="R21" s="403">
        <v>6827.228869974906</v>
      </c>
      <c r="S21" s="402">
        <v>6164.9319623708134</v>
      </c>
      <c r="T21" s="403">
        <v>7168.5903134736518</v>
      </c>
      <c r="U21" s="431">
        <v>9866.3670160834099</v>
      </c>
    </row>
    <row r="22" spans="2:21" ht="24.95" customHeight="1" x14ac:dyDescent="0.25">
      <c r="B22" s="862"/>
      <c r="C22" s="863"/>
      <c r="D22" s="628"/>
      <c r="E22" s="628"/>
      <c r="F22" s="35" t="s">
        <v>14</v>
      </c>
      <c r="G22" s="402">
        <v>1151.3130412745252</v>
      </c>
      <c r="H22" s="403">
        <v>1302.8611233283432</v>
      </c>
      <c r="I22" s="402">
        <v>1379.7661201914746</v>
      </c>
      <c r="J22" s="403">
        <v>1531.3142022452923</v>
      </c>
      <c r="K22" s="402">
        <v>1737.1481644377905</v>
      </c>
      <c r="L22" s="403">
        <v>1812.6763455003036</v>
      </c>
      <c r="M22" s="402">
        <v>2092.2682970116616</v>
      </c>
      <c r="N22" s="403">
        <v>2252.8640257552597</v>
      </c>
      <c r="O22" s="402">
        <v>2494.8885747068794</v>
      </c>
      <c r="P22" s="403">
        <v>1737.1481644377905</v>
      </c>
      <c r="Q22" s="402">
        <v>2092.2682970116616</v>
      </c>
      <c r="R22" s="403">
        <v>2494.8885747068794</v>
      </c>
      <c r="S22" s="402">
        <v>2252.8640257552597</v>
      </c>
      <c r="T22" s="403">
        <v>2619.6330034422231</v>
      </c>
      <c r="U22" s="431">
        <v>3605.4872058773935</v>
      </c>
    </row>
    <row r="23" spans="2:21" s="328" customFormat="1" ht="24.95" customHeight="1" x14ac:dyDescent="0.25">
      <c r="B23" s="862"/>
      <c r="C23" s="863"/>
      <c r="D23" s="329"/>
      <c r="E23" s="395"/>
      <c r="F23" s="35" t="s">
        <v>871</v>
      </c>
      <c r="G23" s="402">
        <v>921.0504330196203</v>
      </c>
      <c r="H23" s="403">
        <v>1042.2888986626745</v>
      </c>
      <c r="I23" s="402">
        <v>1103.8128961531797</v>
      </c>
      <c r="J23" s="403">
        <v>1225.051361796234</v>
      </c>
      <c r="K23" s="402">
        <v>1389.7185315502325</v>
      </c>
      <c r="L23" s="403">
        <v>1450.1410764002428</v>
      </c>
      <c r="M23" s="402">
        <v>1673.8146376093296</v>
      </c>
      <c r="N23" s="403">
        <v>1802.2912206042079</v>
      </c>
      <c r="O23" s="402">
        <v>1995.9108597655033</v>
      </c>
      <c r="P23" s="403">
        <v>1389.7185315502325</v>
      </c>
      <c r="Q23" s="402">
        <v>1673.8146376093296</v>
      </c>
      <c r="R23" s="403">
        <v>1995.9108597655033</v>
      </c>
      <c r="S23" s="402">
        <v>1802.2912206042079</v>
      </c>
      <c r="T23" s="403">
        <v>2095.7064027537781</v>
      </c>
      <c r="U23" s="431">
        <v>2884.3897647019148</v>
      </c>
    </row>
    <row r="24" spans="2:21" ht="24.95" customHeight="1" thickBot="1" x14ac:dyDescent="0.3">
      <c r="B24" s="864"/>
      <c r="C24" s="865"/>
      <c r="D24" s="432"/>
      <c r="E24" s="433"/>
      <c r="F24" s="434" t="s">
        <v>209</v>
      </c>
      <c r="G24" s="435">
        <v>1555.828434154764</v>
      </c>
      <c r="H24" s="436">
        <v>1760.6231396328963</v>
      </c>
      <c r="I24" s="435">
        <v>1864.5488110695601</v>
      </c>
      <c r="J24" s="436">
        <v>2069.3435165476922</v>
      </c>
      <c r="K24" s="435">
        <v>2347.497519510528</v>
      </c>
      <c r="L24" s="436">
        <v>2449.5626290544642</v>
      </c>
      <c r="M24" s="435">
        <v>2827.3895905562999</v>
      </c>
      <c r="N24" s="436">
        <v>3044.4108456152162</v>
      </c>
      <c r="O24" s="435">
        <v>3371.4710469011879</v>
      </c>
      <c r="P24" s="436">
        <v>2347.497519510528</v>
      </c>
      <c r="Q24" s="435">
        <v>2827.3895905562999</v>
      </c>
      <c r="R24" s="436">
        <v>3371.4710469011879</v>
      </c>
      <c r="S24" s="435">
        <v>3044.4108456152162</v>
      </c>
      <c r="T24" s="436">
        <v>3540.0445992462473</v>
      </c>
      <c r="U24" s="437">
        <v>4872.2800079424242</v>
      </c>
    </row>
    <row r="25" spans="2:21" ht="24.95" customHeight="1" x14ac:dyDescent="0.25">
      <c r="B25" s="860" t="s">
        <v>409</v>
      </c>
      <c r="C25" s="861"/>
      <c r="D25" s="866" t="s">
        <v>4</v>
      </c>
      <c r="E25" s="869" t="s">
        <v>172</v>
      </c>
      <c r="F25" s="429">
        <v>1000</v>
      </c>
      <c r="G25" s="352">
        <v>2771.5225952559226</v>
      </c>
      <c r="H25" s="351">
        <v>3150.6776234204735</v>
      </c>
      <c r="I25" s="352">
        <v>3338.5774603869763</v>
      </c>
      <c r="J25" s="351">
        <v>3724.443197014617</v>
      </c>
      <c r="K25" s="352">
        <v>4187.4820809677867</v>
      </c>
      <c r="L25" s="351">
        <v>4369.5465192707334</v>
      </c>
      <c r="M25" s="352">
        <v>4761.2476545619302</v>
      </c>
      <c r="N25" s="351">
        <v>5140.4026827264815</v>
      </c>
      <c r="O25" s="352">
        <v>5717.523610552169</v>
      </c>
      <c r="P25" s="351">
        <v>4187.4820809677867</v>
      </c>
      <c r="Q25" s="352">
        <v>4761.2476545619302</v>
      </c>
      <c r="R25" s="351">
        <v>5717.523610552169</v>
      </c>
      <c r="S25" s="352">
        <v>5140.4026827264815</v>
      </c>
      <c r="T25" s="351">
        <v>6100.0339929482652</v>
      </c>
      <c r="U25" s="430">
        <v>7935.4127576032151</v>
      </c>
    </row>
    <row r="26" spans="2:21" ht="24.95" customHeight="1" x14ac:dyDescent="0.25">
      <c r="B26" s="862"/>
      <c r="C26" s="863"/>
      <c r="D26" s="867"/>
      <c r="E26" s="870"/>
      <c r="F26" s="419">
        <v>500</v>
      </c>
      <c r="G26" s="402">
        <v>2078.6419464419414</v>
      </c>
      <c r="H26" s="403">
        <v>2363.0082175653547</v>
      </c>
      <c r="I26" s="402">
        <v>2503.9330952902324</v>
      </c>
      <c r="J26" s="403">
        <v>2793.3323977609625</v>
      </c>
      <c r="K26" s="402">
        <v>3140.6115607258398</v>
      </c>
      <c r="L26" s="403">
        <v>3277.1598894530503</v>
      </c>
      <c r="M26" s="402">
        <v>3570.9357409214467</v>
      </c>
      <c r="N26" s="403">
        <v>3855.3020120448605</v>
      </c>
      <c r="O26" s="402">
        <v>4288.1427079141267</v>
      </c>
      <c r="P26" s="403">
        <v>3140.6115607258398</v>
      </c>
      <c r="Q26" s="402">
        <v>3570.9357409214467</v>
      </c>
      <c r="R26" s="403">
        <v>4288.1427079141267</v>
      </c>
      <c r="S26" s="402">
        <v>3855.3020120448605</v>
      </c>
      <c r="T26" s="403">
        <v>4575.0254947111989</v>
      </c>
      <c r="U26" s="431">
        <v>5951.5595682024104</v>
      </c>
    </row>
    <row r="27" spans="2:21" ht="24.95" customHeight="1" x14ac:dyDescent="0.25">
      <c r="B27" s="862"/>
      <c r="C27" s="863"/>
      <c r="D27" s="868"/>
      <c r="E27" s="871"/>
      <c r="F27" s="419">
        <v>250</v>
      </c>
      <c r="G27" s="402">
        <v>1385.7612976279613</v>
      </c>
      <c r="H27" s="403">
        <v>1575.3388117102368</v>
      </c>
      <c r="I27" s="402">
        <v>1669.2887301934882</v>
      </c>
      <c r="J27" s="403">
        <v>1862.2215985073085</v>
      </c>
      <c r="K27" s="402">
        <v>2093.7410404838934</v>
      </c>
      <c r="L27" s="403">
        <v>2184.7732596353667</v>
      </c>
      <c r="M27" s="402">
        <v>2380.6238272809651</v>
      </c>
      <c r="N27" s="403">
        <v>2570.2013413632408</v>
      </c>
      <c r="O27" s="402">
        <v>2858.7618052760845</v>
      </c>
      <c r="P27" s="403">
        <v>2093.7410404838934</v>
      </c>
      <c r="Q27" s="402">
        <v>2380.6238272809651</v>
      </c>
      <c r="R27" s="403">
        <v>2858.7618052760845</v>
      </c>
      <c r="S27" s="402">
        <v>2570.2013413632408</v>
      </c>
      <c r="T27" s="403">
        <v>3050.0169964741326</v>
      </c>
      <c r="U27" s="431">
        <v>3967.7063788016076</v>
      </c>
    </row>
    <row r="28" spans="2:21" ht="24.95" customHeight="1" x14ac:dyDescent="0.25">
      <c r="B28" s="862"/>
      <c r="C28" s="863"/>
      <c r="D28" s="632" t="s">
        <v>6</v>
      </c>
      <c r="E28" s="632"/>
      <c r="F28" s="119" t="s">
        <v>7</v>
      </c>
      <c r="G28" s="402">
        <v>3012.5245600607859</v>
      </c>
      <c r="H28" s="403">
        <v>3424.6495906744285</v>
      </c>
      <c r="I28" s="402">
        <v>3628.8885438988882</v>
      </c>
      <c r="J28" s="403">
        <v>4048.3078228419754</v>
      </c>
      <c r="K28" s="402">
        <v>4551.6109575736809</v>
      </c>
      <c r="L28" s="403">
        <v>4749.5070861638414</v>
      </c>
      <c r="M28" s="402">
        <v>5175.2691897412287</v>
      </c>
      <c r="N28" s="403">
        <v>5587.3942203548713</v>
      </c>
      <c r="O28" s="402">
        <v>6214.6995766871414</v>
      </c>
      <c r="P28" s="403">
        <v>4551.6109575736809</v>
      </c>
      <c r="Q28" s="402">
        <v>5175.2691897412287</v>
      </c>
      <c r="R28" s="403">
        <v>6214.6995766871414</v>
      </c>
      <c r="S28" s="402">
        <v>5587.3942203548713</v>
      </c>
      <c r="T28" s="403">
        <v>6630.4717314655054</v>
      </c>
      <c r="U28" s="431">
        <v>8625.4486495687124</v>
      </c>
    </row>
    <row r="29" spans="2:21" ht="24.95" customHeight="1" x14ac:dyDescent="0.25">
      <c r="B29" s="862"/>
      <c r="C29" s="863"/>
      <c r="D29" s="632"/>
      <c r="E29" s="632"/>
      <c r="F29" s="119" t="s">
        <v>8</v>
      </c>
      <c r="G29" s="402">
        <v>2494.3703357303302</v>
      </c>
      <c r="H29" s="403">
        <v>2835.6098610784265</v>
      </c>
      <c r="I29" s="402">
        <v>3004.719714348279</v>
      </c>
      <c r="J29" s="403">
        <v>3351.9988773131549</v>
      </c>
      <c r="K29" s="402">
        <v>3768.7338728710079</v>
      </c>
      <c r="L29" s="403">
        <v>3932.5918673436604</v>
      </c>
      <c r="M29" s="402">
        <v>4285.1228891057372</v>
      </c>
      <c r="N29" s="403">
        <v>4626.3624144538326</v>
      </c>
      <c r="O29" s="402">
        <v>5145.7712494969528</v>
      </c>
      <c r="P29" s="403">
        <v>3768.7338728710079</v>
      </c>
      <c r="Q29" s="402">
        <v>4285.1228891057372</v>
      </c>
      <c r="R29" s="403">
        <v>5145.7712494969528</v>
      </c>
      <c r="S29" s="402">
        <v>4626.3624144538326</v>
      </c>
      <c r="T29" s="403">
        <v>5490.0305936534387</v>
      </c>
      <c r="U29" s="431">
        <v>7141.8714818428934</v>
      </c>
    </row>
    <row r="30" spans="2:21" ht="24.95" customHeight="1" x14ac:dyDescent="0.25">
      <c r="B30" s="862"/>
      <c r="C30" s="863"/>
      <c r="D30" s="628" t="s">
        <v>9</v>
      </c>
      <c r="E30" s="628"/>
      <c r="F30" s="120" t="s">
        <v>208</v>
      </c>
      <c r="G30" s="402">
        <v>3253.5265248656488</v>
      </c>
      <c r="H30" s="403">
        <v>3698.6215579283826</v>
      </c>
      <c r="I30" s="402">
        <v>3919.1996274107996</v>
      </c>
      <c r="J30" s="403">
        <v>4372.1724486693338</v>
      </c>
      <c r="K30" s="402">
        <v>4915.7398341795752</v>
      </c>
      <c r="L30" s="403">
        <v>5129.4676530569486</v>
      </c>
      <c r="M30" s="402">
        <v>5589.2907249205264</v>
      </c>
      <c r="N30" s="403">
        <v>6034.3857579832611</v>
      </c>
      <c r="O30" s="402">
        <v>6711.875542822112</v>
      </c>
      <c r="P30" s="403">
        <v>4915.7398341795752</v>
      </c>
      <c r="Q30" s="402">
        <v>5589.2907249205264</v>
      </c>
      <c r="R30" s="403">
        <v>6711.875542822112</v>
      </c>
      <c r="S30" s="402">
        <v>6034.3857579832611</v>
      </c>
      <c r="T30" s="403">
        <v>7160.9094699827465</v>
      </c>
      <c r="U30" s="431">
        <v>9315.4845415342097</v>
      </c>
    </row>
    <row r="31" spans="2:21" ht="24.95" customHeight="1" x14ac:dyDescent="0.25">
      <c r="B31" s="862"/>
      <c r="C31" s="863"/>
      <c r="D31" s="628"/>
      <c r="E31" s="628"/>
      <c r="F31" s="35" t="s">
        <v>14</v>
      </c>
      <c r="G31" s="402">
        <v>1783.4145395559849</v>
      </c>
      <c r="H31" s="403">
        <v>2027.3925576792612</v>
      </c>
      <c r="I31" s="402">
        <v>2148.3020179881419</v>
      </c>
      <c r="J31" s="403">
        <v>2396.5982311224493</v>
      </c>
      <c r="K31" s="402">
        <v>2694.5536868836193</v>
      </c>
      <c r="L31" s="403">
        <v>2811.7081950089942</v>
      </c>
      <c r="M31" s="402">
        <v>3063.7593603268074</v>
      </c>
      <c r="N31" s="403">
        <v>3307.7373784500837</v>
      </c>
      <c r="O31" s="402">
        <v>3679.1021493987873</v>
      </c>
      <c r="P31" s="403">
        <v>2694.5536868836193</v>
      </c>
      <c r="Q31" s="402">
        <v>3063.7593603268074</v>
      </c>
      <c r="R31" s="403">
        <v>3679.1021493987873</v>
      </c>
      <c r="S31" s="402">
        <v>3307.7373784500837</v>
      </c>
      <c r="T31" s="403">
        <v>3925.2392650275797</v>
      </c>
      <c r="U31" s="431">
        <v>5106.2656005446779</v>
      </c>
    </row>
    <row r="32" spans="2:21" ht="24.95" customHeight="1" thickBot="1" x14ac:dyDescent="0.3">
      <c r="B32" s="864"/>
      <c r="C32" s="865"/>
      <c r="D32" s="432"/>
      <c r="E32" s="433"/>
      <c r="F32" s="434" t="s">
        <v>209</v>
      </c>
      <c r="G32" s="435">
        <v>2410.0196480486284</v>
      </c>
      <c r="H32" s="436">
        <v>2739.7196725395424</v>
      </c>
      <c r="I32" s="435">
        <v>2903.1108351191101</v>
      </c>
      <c r="J32" s="436">
        <v>3238.6462582735799</v>
      </c>
      <c r="K32" s="435">
        <v>3641.2887660589449</v>
      </c>
      <c r="L32" s="436">
        <v>3799.6056689310726</v>
      </c>
      <c r="M32" s="435">
        <v>4140.2153517929828</v>
      </c>
      <c r="N32" s="436">
        <v>4469.9153762838969</v>
      </c>
      <c r="O32" s="435">
        <v>4971.7596613497126</v>
      </c>
      <c r="P32" s="436">
        <v>3641.2887660589449</v>
      </c>
      <c r="Q32" s="435">
        <v>4140.2153517929828</v>
      </c>
      <c r="R32" s="436">
        <v>4971.7596613497126</v>
      </c>
      <c r="S32" s="435">
        <v>4469.9153762838969</v>
      </c>
      <c r="T32" s="436">
        <v>5304.3773851724045</v>
      </c>
      <c r="U32" s="437">
        <v>6900.3589196549701</v>
      </c>
    </row>
    <row r="33" spans="2:21" s="328" customFormat="1" ht="24.95" customHeight="1" x14ac:dyDescent="0.25">
      <c r="B33" s="860" t="s">
        <v>870</v>
      </c>
      <c r="C33" s="861"/>
      <c r="D33" s="866" t="s">
        <v>4</v>
      </c>
      <c r="E33" s="869" t="s">
        <v>877</v>
      </c>
      <c r="F33" s="429">
        <v>1000</v>
      </c>
      <c r="G33" s="352">
        <v>3720.4167719367629</v>
      </c>
      <c r="H33" s="351">
        <v>4235.0322437919622</v>
      </c>
      <c r="I33" s="352">
        <v>4496.5581393249313</v>
      </c>
      <c r="J33" s="351">
        <v>5002.7372919693898</v>
      </c>
      <c r="K33" s="352">
        <v>5635.4612327749601</v>
      </c>
      <c r="L33" s="351">
        <v>5880.4812863738716</v>
      </c>
      <c r="M33" s="352">
        <v>6398.9481213470171</v>
      </c>
      <c r="N33" s="351">
        <v>6917.7817528075866</v>
      </c>
      <c r="O33" s="352">
        <v>7685.4868009850143</v>
      </c>
      <c r="P33" s="351">
        <v>5635.4612327749601</v>
      </c>
      <c r="Q33" s="352">
        <v>6398.9481213470171</v>
      </c>
      <c r="R33" s="351">
        <v>7685.4868009850143</v>
      </c>
      <c r="S33" s="352">
        <v>6917.7817528075866</v>
      </c>
      <c r="T33" s="351">
        <v>8191.665953629471</v>
      </c>
      <c r="U33" s="430">
        <v>10528.526375004716</v>
      </c>
    </row>
    <row r="34" spans="2:21" s="328" customFormat="1" ht="24.95" customHeight="1" x14ac:dyDescent="0.25">
      <c r="B34" s="862"/>
      <c r="C34" s="863"/>
      <c r="D34" s="867"/>
      <c r="E34" s="870"/>
      <c r="F34" s="419">
        <v>500</v>
      </c>
      <c r="G34" s="402">
        <v>2790.312578952572</v>
      </c>
      <c r="H34" s="403">
        <v>3176.2741828439707</v>
      </c>
      <c r="I34" s="402">
        <v>3372.4186044936978</v>
      </c>
      <c r="J34" s="403">
        <v>3752.0529689770424</v>
      </c>
      <c r="K34" s="402">
        <v>4226.595924581221</v>
      </c>
      <c r="L34" s="403">
        <v>4410.3609647804033</v>
      </c>
      <c r="M34" s="402">
        <v>4799.211091010262</v>
      </c>
      <c r="N34" s="403">
        <v>5188.336314605689</v>
      </c>
      <c r="O34" s="402">
        <v>5764.1151007387607</v>
      </c>
      <c r="P34" s="403">
        <v>4226.595924581221</v>
      </c>
      <c r="Q34" s="402">
        <v>4799.211091010262</v>
      </c>
      <c r="R34" s="403">
        <v>5764.1151007387607</v>
      </c>
      <c r="S34" s="402">
        <v>5188.336314605689</v>
      </c>
      <c r="T34" s="403">
        <v>6143.7494652221039</v>
      </c>
      <c r="U34" s="431">
        <v>7896.394781253538</v>
      </c>
    </row>
    <row r="35" spans="2:21" s="328" customFormat="1" ht="24.95" customHeight="1" x14ac:dyDescent="0.25">
      <c r="B35" s="862"/>
      <c r="C35" s="863"/>
      <c r="D35" s="868"/>
      <c r="E35" s="871"/>
      <c r="F35" s="419">
        <v>250</v>
      </c>
      <c r="G35" s="402">
        <v>1860.2083859683814</v>
      </c>
      <c r="H35" s="403">
        <v>2117.5161218959811</v>
      </c>
      <c r="I35" s="402">
        <v>2248.2790696624656</v>
      </c>
      <c r="J35" s="403">
        <v>2501.3686459846949</v>
      </c>
      <c r="K35" s="402">
        <v>2817.73061638748</v>
      </c>
      <c r="L35" s="403">
        <v>2940.2406431869358</v>
      </c>
      <c r="M35" s="402">
        <v>3199.4740606735086</v>
      </c>
      <c r="N35" s="403">
        <v>3458.8908764037933</v>
      </c>
      <c r="O35" s="402">
        <v>3842.7434004925071</v>
      </c>
      <c r="P35" s="403">
        <v>2817.73061638748</v>
      </c>
      <c r="Q35" s="402">
        <v>3199.4740606735086</v>
      </c>
      <c r="R35" s="403">
        <v>3842.7434004925071</v>
      </c>
      <c r="S35" s="402">
        <v>3458.8908764037933</v>
      </c>
      <c r="T35" s="403">
        <v>4095.8329768147355</v>
      </c>
      <c r="U35" s="431">
        <v>5264.2631875023581</v>
      </c>
    </row>
    <row r="36" spans="2:21" s="328" customFormat="1" ht="24.95" customHeight="1" x14ac:dyDescent="0.25">
      <c r="B36" s="862"/>
      <c r="C36" s="863"/>
      <c r="D36" s="632" t="s">
        <v>6</v>
      </c>
      <c r="E36" s="632"/>
      <c r="F36" s="119" t="s">
        <v>7</v>
      </c>
      <c r="G36" s="402">
        <v>4043.9312738443082</v>
      </c>
      <c r="H36" s="403">
        <v>4603.2959171651773</v>
      </c>
      <c r="I36" s="402">
        <v>4887.5631949184044</v>
      </c>
      <c r="J36" s="403">
        <v>5437.7579260536841</v>
      </c>
      <c r="K36" s="402">
        <v>6125.5013399727841</v>
      </c>
      <c r="L36" s="403">
        <v>6391.8274851889919</v>
      </c>
      <c r="M36" s="402">
        <v>6955.3783927684981</v>
      </c>
      <c r="N36" s="403">
        <v>7519.3279921821586</v>
      </c>
      <c r="O36" s="402">
        <v>8353.7900010706689</v>
      </c>
      <c r="P36" s="403">
        <v>6125.5013399727841</v>
      </c>
      <c r="Q36" s="402">
        <v>6955.3783927684981</v>
      </c>
      <c r="R36" s="403">
        <v>8353.7900010706689</v>
      </c>
      <c r="S36" s="402">
        <v>7519.3279921821586</v>
      </c>
      <c r="T36" s="403">
        <v>8903.9847322059486</v>
      </c>
      <c r="U36" s="431">
        <v>11444.050407613822</v>
      </c>
    </row>
    <row r="37" spans="2:21" s="328" customFormat="1" ht="24.95" customHeight="1" x14ac:dyDescent="0.25">
      <c r="B37" s="862"/>
      <c r="C37" s="863"/>
      <c r="D37" s="632"/>
      <c r="E37" s="632"/>
      <c r="F37" s="119" t="s">
        <v>8</v>
      </c>
      <c r="G37" s="402">
        <v>3348.3750947430867</v>
      </c>
      <c r="H37" s="403">
        <v>3811.5290194127665</v>
      </c>
      <c r="I37" s="402">
        <v>4046.9023253924379</v>
      </c>
      <c r="J37" s="403">
        <v>4502.463562772451</v>
      </c>
      <c r="K37" s="402">
        <v>5071.915109497465</v>
      </c>
      <c r="L37" s="403">
        <v>5292.4331577364846</v>
      </c>
      <c r="M37" s="402">
        <v>5759.0533092123151</v>
      </c>
      <c r="N37" s="403">
        <v>6226.0035775268279</v>
      </c>
      <c r="O37" s="402">
        <v>6916.9381208865143</v>
      </c>
      <c r="P37" s="403">
        <v>5071.915109497465</v>
      </c>
      <c r="Q37" s="402">
        <v>5759.0533092123151</v>
      </c>
      <c r="R37" s="403">
        <v>6916.9381208865143</v>
      </c>
      <c r="S37" s="402">
        <v>6226.0035775268279</v>
      </c>
      <c r="T37" s="403">
        <v>7372.4993582665247</v>
      </c>
      <c r="U37" s="431">
        <v>9475.6737375042449</v>
      </c>
    </row>
    <row r="38" spans="2:21" s="328" customFormat="1" ht="24.95" customHeight="1" x14ac:dyDescent="0.25">
      <c r="B38" s="862"/>
      <c r="C38" s="863"/>
      <c r="D38" s="628" t="s">
        <v>9</v>
      </c>
      <c r="E38" s="628"/>
      <c r="F38" s="120" t="s">
        <v>208</v>
      </c>
      <c r="G38" s="402">
        <v>4367.445775751853</v>
      </c>
      <c r="H38" s="403">
        <v>4971.5595905383907</v>
      </c>
      <c r="I38" s="402">
        <v>5278.5682505118757</v>
      </c>
      <c r="J38" s="403">
        <v>5872.7785601379801</v>
      </c>
      <c r="K38" s="402">
        <v>6615.5414471706063</v>
      </c>
      <c r="L38" s="403">
        <v>6903.1736840041112</v>
      </c>
      <c r="M38" s="402">
        <v>7511.8086641899772</v>
      </c>
      <c r="N38" s="403">
        <v>8120.8742315567333</v>
      </c>
      <c r="O38" s="402">
        <v>9022.0932011563236</v>
      </c>
      <c r="P38" s="403">
        <v>6615.5414471706063</v>
      </c>
      <c r="Q38" s="402">
        <v>7511.8086641899772</v>
      </c>
      <c r="R38" s="403">
        <v>9022.0932011563236</v>
      </c>
      <c r="S38" s="402">
        <v>8120.8742315567333</v>
      </c>
      <c r="T38" s="403">
        <v>9616.3035107824235</v>
      </c>
      <c r="U38" s="431">
        <v>12359.574440222928</v>
      </c>
    </row>
    <row r="39" spans="2:21" s="328" customFormat="1" ht="24.95" customHeight="1" x14ac:dyDescent="0.25">
      <c r="B39" s="862"/>
      <c r="C39" s="863"/>
      <c r="D39" s="628"/>
      <c r="E39" s="628"/>
      <c r="F39" s="120" t="s">
        <v>770</v>
      </c>
      <c r="G39" s="402">
        <v>6551.16866362778</v>
      </c>
      <c r="H39" s="403">
        <v>7457.339385807586</v>
      </c>
      <c r="I39" s="402">
        <v>7917.852375767814</v>
      </c>
      <c r="J39" s="403">
        <v>8809.1678402069701</v>
      </c>
      <c r="K39" s="402">
        <v>9923.3121707559094</v>
      </c>
      <c r="L39" s="403">
        <v>10354.760526006166</v>
      </c>
      <c r="M39" s="402">
        <v>11267.712996284967</v>
      </c>
      <c r="N39" s="403">
        <v>12181.3113473351</v>
      </c>
      <c r="O39" s="402">
        <v>13533.139801734487</v>
      </c>
      <c r="P39" s="403">
        <v>9923.3121707559094</v>
      </c>
      <c r="Q39" s="402">
        <v>11267.712996284967</v>
      </c>
      <c r="R39" s="403">
        <v>13533.139801734487</v>
      </c>
      <c r="S39" s="402">
        <v>12181.3113473351</v>
      </c>
      <c r="T39" s="403">
        <v>14424.455266173636</v>
      </c>
      <c r="U39" s="431">
        <v>18539.361660334391</v>
      </c>
    </row>
    <row r="40" spans="2:21" s="328" customFormat="1" ht="24.95" customHeight="1" x14ac:dyDescent="0.25">
      <c r="B40" s="862"/>
      <c r="C40" s="863"/>
      <c r="D40" s="628"/>
      <c r="E40" s="628"/>
      <c r="F40" s="35" t="s">
        <v>14</v>
      </c>
      <c r="G40" s="402">
        <v>2394.0073141158305</v>
      </c>
      <c r="H40" s="403">
        <v>2725.1511829617843</v>
      </c>
      <c r="I40" s="402">
        <v>2893.4374113916956</v>
      </c>
      <c r="J40" s="403">
        <v>3219.1526922237813</v>
      </c>
      <c r="K40" s="402">
        <v>3626.2967932638871</v>
      </c>
      <c r="L40" s="403">
        <v>3783.9618712318825</v>
      </c>
      <c r="M40" s="402">
        <v>4117.5840085189511</v>
      </c>
      <c r="N40" s="403">
        <v>4451.4421713718384</v>
      </c>
      <c r="O40" s="402">
        <v>4945.4436806338354</v>
      </c>
      <c r="P40" s="403">
        <v>3626.2967932638871</v>
      </c>
      <c r="Q40" s="402">
        <v>4117.5840085189511</v>
      </c>
      <c r="R40" s="403">
        <v>4945.4436806338354</v>
      </c>
      <c r="S40" s="402">
        <v>4451.4421713718384</v>
      </c>
      <c r="T40" s="403">
        <v>5271.1589614659206</v>
      </c>
      <c r="U40" s="431">
        <v>6774.8778413073824</v>
      </c>
    </row>
    <row r="41" spans="2:21" s="328" customFormat="1" ht="24.95" customHeight="1" thickBot="1" x14ac:dyDescent="0.3">
      <c r="B41" s="864"/>
      <c r="C41" s="865"/>
      <c r="D41" s="432"/>
      <c r="E41" s="433"/>
      <c r="F41" s="434" t="s">
        <v>209</v>
      </c>
      <c r="G41" s="435">
        <v>3235.1450190754463</v>
      </c>
      <c r="H41" s="436">
        <v>3682.6367337321412</v>
      </c>
      <c r="I41" s="435">
        <v>3910.0505559347225</v>
      </c>
      <c r="J41" s="436">
        <v>4350.2063408429485</v>
      </c>
      <c r="K41" s="435">
        <v>4900.4010719782273</v>
      </c>
      <c r="L41" s="436">
        <v>5113.4619881511935</v>
      </c>
      <c r="M41" s="435">
        <v>5564.3027142147976</v>
      </c>
      <c r="N41" s="436">
        <v>6015.4623937457272</v>
      </c>
      <c r="O41" s="435">
        <v>6683.0320008565341</v>
      </c>
      <c r="P41" s="436">
        <v>4900.4010719782273</v>
      </c>
      <c r="Q41" s="435">
        <v>5564.3027142147976</v>
      </c>
      <c r="R41" s="436">
        <v>6683.0320008565341</v>
      </c>
      <c r="S41" s="435">
        <v>6015.4623937457272</v>
      </c>
      <c r="T41" s="436">
        <v>7123.1877857647569</v>
      </c>
      <c r="U41" s="437">
        <v>9155.2403260910596</v>
      </c>
    </row>
    <row r="42" spans="2:21" ht="24.95" customHeight="1" x14ac:dyDescent="0.25">
      <c r="B42" s="860" t="s">
        <v>410</v>
      </c>
      <c r="C42" s="861"/>
      <c r="D42" s="866" t="s">
        <v>4</v>
      </c>
      <c r="E42" s="869" t="s">
        <v>22</v>
      </c>
      <c r="F42" s="429">
        <v>1000</v>
      </c>
      <c r="G42" s="352">
        <v>3100.3473099473026</v>
      </c>
      <c r="H42" s="351">
        <v>3529.193536493302</v>
      </c>
      <c r="I42" s="352">
        <v>3747.1317827707762</v>
      </c>
      <c r="J42" s="351">
        <v>4168.9477433078246</v>
      </c>
      <c r="K42" s="352">
        <v>4696.2176939791343</v>
      </c>
      <c r="L42" s="351">
        <v>4900.4010719782264</v>
      </c>
      <c r="M42" s="352">
        <v>5332.456767789181</v>
      </c>
      <c r="N42" s="351">
        <v>5764.8181273396558</v>
      </c>
      <c r="O42" s="352">
        <v>6404.5723341541789</v>
      </c>
      <c r="P42" s="351">
        <v>4696.2176939791343</v>
      </c>
      <c r="Q42" s="352">
        <v>5332.456767789181</v>
      </c>
      <c r="R42" s="351">
        <v>6404.5723341541789</v>
      </c>
      <c r="S42" s="352">
        <v>5764.8181273396558</v>
      </c>
      <c r="T42" s="351">
        <v>6826.3882946912263</v>
      </c>
      <c r="U42" s="430">
        <v>8773.7719791705968</v>
      </c>
    </row>
    <row r="43" spans="2:21" ht="24.95" customHeight="1" x14ac:dyDescent="0.25">
      <c r="B43" s="862"/>
      <c r="C43" s="863"/>
      <c r="D43" s="867"/>
      <c r="E43" s="870"/>
      <c r="F43" s="419">
        <v>500</v>
      </c>
      <c r="G43" s="402">
        <v>2325.2604824604769</v>
      </c>
      <c r="H43" s="403">
        <v>2646.8951523699761</v>
      </c>
      <c r="I43" s="402">
        <v>2810.3488370780819</v>
      </c>
      <c r="J43" s="403">
        <v>3126.7108074808684</v>
      </c>
      <c r="K43" s="402">
        <v>3522.1632704843505</v>
      </c>
      <c r="L43" s="403">
        <v>3675.3008039836695</v>
      </c>
      <c r="M43" s="402">
        <v>3999.3425758418853</v>
      </c>
      <c r="N43" s="403">
        <v>4323.6135955047412</v>
      </c>
      <c r="O43" s="402">
        <v>4803.4292506156335</v>
      </c>
      <c r="P43" s="403">
        <v>3522.1632704843505</v>
      </c>
      <c r="Q43" s="402">
        <v>3999.3425758418853</v>
      </c>
      <c r="R43" s="403">
        <v>4803.4292506156335</v>
      </c>
      <c r="S43" s="402">
        <v>4323.6135955047412</v>
      </c>
      <c r="T43" s="403">
        <v>5119.7912210184204</v>
      </c>
      <c r="U43" s="431">
        <v>6580.3289843779485</v>
      </c>
    </row>
    <row r="44" spans="2:21" ht="24.95" customHeight="1" x14ac:dyDescent="0.25">
      <c r="B44" s="862"/>
      <c r="C44" s="863"/>
      <c r="D44" s="868"/>
      <c r="E44" s="871"/>
      <c r="F44" s="419">
        <v>250</v>
      </c>
      <c r="G44" s="402">
        <v>1550.1736549736513</v>
      </c>
      <c r="H44" s="403">
        <v>1764.596768246651</v>
      </c>
      <c r="I44" s="402">
        <v>1873.5658913853881</v>
      </c>
      <c r="J44" s="403">
        <v>2084.4738716539123</v>
      </c>
      <c r="K44" s="402">
        <v>2348.1088469895672</v>
      </c>
      <c r="L44" s="403">
        <v>2450.2005359891132</v>
      </c>
      <c r="M44" s="402">
        <v>2666.2283838945905</v>
      </c>
      <c r="N44" s="403">
        <v>2882.4090636698279</v>
      </c>
      <c r="O44" s="402">
        <v>3202.2861670770894</v>
      </c>
      <c r="P44" s="403">
        <v>2348.1088469895672</v>
      </c>
      <c r="Q44" s="402">
        <v>2666.2283838945905</v>
      </c>
      <c r="R44" s="403">
        <v>3202.2861670770894</v>
      </c>
      <c r="S44" s="402">
        <v>2882.4090636698279</v>
      </c>
      <c r="T44" s="403">
        <v>3413.1941473456131</v>
      </c>
      <c r="U44" s="431">
        <v>4386.8859895852984</v>
      </c>
    </row>
    <row r="45" spans="2:21" ht="24.95" customHeight="1" x14ac:dyDescent="0.25">
      <c r="B45" s="862"/>
      <c r="C45" s="863"/>
      <c r="D45" s="632" t="s">
        <v>6</v>
      </c>
      <c r="E45" s="632"/>
      <c r="F45" s="119" t="s">
        <v>7</v>
      </c>
      <c r="G45" s="402">
        <v>3369.9427282035904</v>
      </c>
      <c r="H45" s="403">
        <v>3836.079930970981</v>
      </c>
      <c r="I45" s="402">
        <v>4072.9693290986706</v>
      </c>
      <c r="J45" s="403">
        <v>4531.4649383780707</v>
      </c>
      <c r="K45" s="402">
        <v>5104.5844499773202</v>
      </c>
      <c r="L45" s="403">
        <v>5326.5229043241598</v>
      </c>
      <c r="M45" s="402">
        <v>5796.1486606404151</v>
      </c>
      <c r="N45" s="403">
        <v>6266.1066601517987</v>
      </c>
      <c r="O45" s="402">
        <v>6961.4916675588911</v>
      </c>
      <c r="P45" s="403">
        <v>5104.5844499773202</v>
      </c>
      <c r="Q45" s="402">
        <v>5796.1486606404151</v>
      </c>
      <c r="R45" s="403">
        <v>6961.4916675588911</v>
      </c>
      <c r="S45" s="402">
        <v>6266.1066601517987</v>
      </c>
      <c r="T45" s="403">
        <v>7419.9872768382902</v>
      </c>
      <c r="U45" s="431">
        <v>9536.7086730115188</v>
      </c>
    </row>
    <row r="46" spans="2:21" ht="24.95" customHeight="1" x14ac:dyDescent="0.25">
      <c r="B46" s="862"/>
      <c r="C46" s="863"/>
      <c r="D46" s="632"/>
      <c r="E46" s="632"/>
      <c r="F46" s="119" t="s">
        <v>8</v>
      </c>
      <c r="G46" s="402">
        <v>2790.3125789525725</v>
      </c>
      <c r="H46" s="403">
        <v>3176.2741828439721</v>
      </c>
      <c r="I46" s="402">
        <v>3372.4186044936987</v>
      </c>
      <c r="J46" s="403">
        <v>3752.0529689770424</v>
      </c>
      <c r="K46" s="402">
        <v>4226.595924581221</v>
      </c>
      <c r="L46" s="403">
        <v>4410.3609647804042</v>
      </c>
      <c r="M46" s="402">
        <v>4799.2110910102629</v>
      </c>
      <c r="N46" s="403">
        <v>5188.3363146056899</v>
      </c>
      <c r="O46" s="402">
        <v>5764.1151007387616</v>
      </c>
      <c r="P46" s="403">
        <v>4226.595924581221</v>
      </c>
      <c r="Q46" s="402">
        <v>4799.2110910102629</v>
      </c>
      <c r="R46" s="403">
        <v>5764.1151007387616</v>
      </c>
      <c r="S46" s="402">
        <v>5188.3363146056899</v>
      </c>
      <c r="T46" s="403">
        <v>6143.7494652221039</v>
      </c>
      <c r="U46" s="431">
        <v>7896.394781253538</v>
      </c>
    </row>
    <row r="47" spans="2:21" ht="24.95" customHeight="1" x14ac:dyDescent="0.25">
      <c r="B47" s="862"/>
      <c r="C47" s="863"/>
      <c r="D47" s="628" t="s">
        <v>9</v>
      </c>
      <c r="E47" s="628"/>
      <c r="F47" s="120" t="s">
        <v>208</v>
      </c>
      <c r="G47" s="402">
        <v>3639.5381464598777</v>
      </c>
      <c r="H47" s="403">
        <v>4142.9663254486595</v>
      </c>
      <c r="I47" s="402">
        <v>4398.8068754265632</v>
      </c>
      <c r="J47" s="403">
        <v>4893.9821334483167</v>
      </c>
      <c r="K47" s="402">
        <v>5512.9512059755061</v>
      </c>
      <c r="L47" s="403">
        <v>5752.6447366700922</v>
      </c>
      <c r="M47" s="402">
        <v>6259.8405534916483</v>
      </c>
      <c r="N47" s="403">
        <v>6767.3951929639443</v>
      </c>
      <c r="O47" s="402">
        <v>7518.4110009636033</v>
      </c>
      <c r="P47" s="403">
        <v>5512.9512059755061</v>
      </c>
      <c r="Q47" s="402">
        <v>6259.8405534916483</v>
      </c>
      <c r="R47" s="403">
        <v>7518.4110009636033</v>
      </c>
      <c r="S47" s="402">
        <v>6767.3951929639443</v>
      </c>
      <c r="T47" s="403">
        <v>8013.5862589853532</v>
      </c>
      <c r="U47" s="431">
        <v>10299.645366852443</v>
      </c>
    </row>
    <row r="48" spans="2:21" s="328" customFormat="1" ht="24.95" customHeight="1" x14ac:dyDescent="0.25">
      <c r="B48" s="862"/>
      <c r="C48" s="863"/>
      <c r="D48" s="628"/>
      <c r="E48" s="628"/>
      <c r="F48" s="120" t="s">
        <v>770</v>
      </c>
      <c r="G48" s="402">
        <v>5459.3072196898165</v>
      </c>
      <c r="H48" s="403">
        <v>6214.4494881729888</v>
      </c>
      <c r="I48" s="402">
        <v>6598.2103131398453</v>
      </c>
      <c r="J48" s="403">
        <v>7340.973200172476</v>
      </c>
      <c r="K48" s="402">
        <v>8269.4268089632587</v>
      </c>
      <c r="L48" s="403">
        <v>8628.9671050051402</v>
      </c>
      <c r="M48" s="402">
        <v>9389.760830237472</v>
      </c>
      <c r="N48" s="403">
        <v>10151.092789445916</v>
      </c>
      <c r="O48" s="402">
        <v>11277.616501445404</v>
      </c>
      <c r="P48" s="403">
        <v>8269.4268089632587</v>
      </c>
      <c r="Q48" s="402">
        <v>9389.760830237472</v>
      </c>
      <c r="R48" s="403">
        <v>11277.616501445404</v>
      </c>
      <c r="S48" s="402">
        <v>10151.092789445916</v>
      </c>
      <c r="T48" s="403">
        <v>12020.37938847803</v>
      </c>
      <c r="U48" s="431">
        <v>15449.468050278661</v>
      </c>
    </row>
    <row r="49" spans="2:21" ht="24.95" customHeight="1" x14ac:dyDescent="0.25">
      <c r="B49" s="862"/>
      <c r="C49" s="863"/>
      <c r="D49" s="628"/>
      <c r="E49" s="628"/>
      <c r="F49" s="35" t="s">
        <v>14</v>
      </c>
      <c r="G49" s="402">
        <v>1995.0060950965253</v>
      </c>
      <c r="H49" s="403">
        <v>2270.9593191348204</v>
      </c>
      <c r="I49" s="402">
        <v>2411.1978428264129</v>
      </c>
      <c r="J49" s="403">
        <v>2682.6272435198175</v>
      </c>
      <c r="K49" s="402">
        <v>3021.913994386573</v>
      </c>
      <c r="L49" s="403">
        <v>3153.3015593599025</v>
      </c>
      <c r="M49" s="402">
        <v>3431.3200070991256</v>
      </c>
      <c r="N49" s="403">
        <v>3709.5351428098652</v>
      </c>
      <c r="O49" s="402">
        <v>4121.2030671948633</v>
      </c>
      <c r="P49" s="403">
        <v>3021.913994386573</v>
      </c>
      <c r="Q49" s="402">
        <v>3431.3200070991256</v>
      </c>
      <c r="R49" s="403">
        <v>4121.2030671948633</v>
      </c>
      <c r="S49" s="402">
        <v>3709.5351428098652</v>
      </c>
      <c r="T49" s="403">
        <v>4392.6324678882675</v>
      </c>
      <c r="U49" s="431">
        <v>5645.7315344228191</v>
      </c>
    </row>
    <row r="50" spans="2:21" ht="24.95" customHeight="1" thickBot="1" x14ac:dyDescent="0.3">
      <c r="B50" s="864"/>
      <c r="C50" s="865"/>
      <c r="D50" s="872"/>
      <c r="E50" s="872"/>
      <c r="F50" s="434" t="s">
        <v>209</v>
      </c>
      <c r="G50" s="435">
        <v>2695.9541825628721</v>
      </c>
      <c r="H50" s="436">
        <v>3068.8639447767841</v>
      </c>
      <c r="I50" s="435">
        <v>3258.3754632789355</v>
      </c>
      <c r="J50" s="436">
        <v>3625.1719507024568</v>
      </c>
      <c r="K50" s="435">
        <v>4083.6675599818559</v>
      </c>
      <c r="L50" s="436">
        <v>4261.2183234593276</v>
      </c>
      <c r="M50" s="435">
        <v>4636.9189285123321</v>
      </c>
      <c r="N50" s="436">
        <v>5012.8853281214397</v>
      </c>
      <c r="O50" s="435">
        <v>5569.1933340471123</v>
      </c>
      <c r="P50" s="436">
        <v>4083.6675599818559</v>
      </c>
      <c r="Q50" s="435">
        <v>4636.9189285123321</v>
      </c>
      <c r="R50" s="436">
        <v>5569.1933340471123</v>
      </c>
      <c r="S50" s="435">
        <v>5012.8853281214397</v>
      </c>
      <c r="T50" s="436">
        <v>5935.9898214706318</v>
      </c>
      <c r="U50" s="437">
        <v>7629.3669384092163</v>
      </c>
    </row>
    <row r="51" spans="2:21" ht="24.95" customHeight="1" x14ac:dyDescent="0.25">
      <c r="B51" s="850" t="s">
        <v>210</v>
      </c>
      <c r="C51" s="851"/>
      <c r="D51" s="856" t="s">
        <v>211</v>
      </c>
      <c r="E51" s="856"/>
      <c r="F51" s="438" t="s">
        <v>29</v>
      </c>
      <c r="G51" s="352">
        <v>392.28223514051467</v>
      </c>
      <c r="H51" s="351">
        <v>419.74199160035067</v>
      </c>
      <c r="I51" s="352">
        <v>449.12393101237524</v>
      </c>
      <c r="J51" s="351">
        <v>480.56260618324154</v>
      </c>
      <c r="K51" s="352">
        <v>514.20198861606855</v>
      </c>
      <c r="L51" s="351">
        <v>536.55859681676725</v>
      </c>
      <c r="M51" s="352">
        <v>629.91954674019451</v>
      </c>
      <c r="N51" s="351">
        <v>674.01391501200817</v>
      </c>
      <c r="O51" s="352">
        <v>771.67853129724824</v>
      </c>
      <c r="P51" s="351">
        <v>514.20198861606855</v>
      </c>
      <c r="Q51" s="352">
        <v>629.91954674019451</v>
      </c>
      <c r="R51" s="351">
        <v>771.67853129724824</v>
      </c>
      <c r="S51" s="352">
        <v>674.01391501200817</v>
      </c>
      <c r="T51" s="351">
        <v>771.67853129724824</v>
      </c>
      <c r="U51" s="430">
        <v>1082.3190596149898</v>
      </c>
    </row>
    <row r="52" spans="2:21" ht="24.95" customHeight="1" x14ac:dyDescent="0.25">
      <c r="B52" s="852"/>
      <c r="C52" s="853"/>
      <c r="D52" s="632"/>
      <c r="E52" s="632"/>
      <c r="F52" s="120" t="s">
        <v>30</v>
      </c>
      <c r="G52" s="402">
        <v>855.88851303385002</v>
      </c>
      <c r="H52" s="403">
        <v>915.80070894621963</v>
      </c>
      <c r="I52" s="402">
        <v>979.90675857245492</v>
      </c>
      <c r="J52" s="403">
        <v>1048.5002316725268</v>
      </c>
      <c r="K52" s="402">
        <v>1121.8952478896038</v>
      </c>
      <c r="L52" s="403">
        <v>1170.6733021456735</v>
      </c>
      <c r="M52" s="402">
        <v>1374.3699201604236</v>
      </c>
      <c r="N52" s="403">
        <v>1470.5758145716536</v>
      </c>
      <c r="O52" s="402">
        <v>1683.6622501030865</v>
      </c>
      <c r="P52" s="403">
        <v>1121.8952478896038</v>
      </c>
      <c r="Q52" s="402">
        <v>1374.3699201604236</v>
      </c>
      <c r="R52" s="403">
        <v>1683.6622501030865</v>
      </c>
      <c r="S52" s="402">
        <v>1470.5758145716536</v>
      </c>
      <c r="T52" s="403">
        <v>1683.6622501030865</v>
      </c>
      <c r="U52" s="431">
        <v>2361.4234027963412</v>
      </c>
    </row>
    <row r="53" spans="2:21" ht="24.95" customHeight="1" thickBot="1" x14ac:dyDescent="0.3">
      <c r="B53" s="854"/>
      <c r="C53" s="855"/>
      <c r="D53" s="857"/>
      <c r="E53" s="857"/>
      <c r="F53" s="439" t="s">
        <v>212</v>
      </c>
      <c r="G53" s="858" t="s">
        <v>213</v>
      </c>
      <c r="H53" s="858"/>
      <c r="I53" s="858"/>
      <c r="J53" s="858"/>
      <c r="K53" s="858"/>
      <c r="L53" s="858"/>
      <c r="M53" s="858"/>
      <c r="N53" s="858"/>
      <c r="O53" s="858"/>
      <c r="P53" s="858"/>
      <c r="Q53" s="858"/>
      <c r="R53" s="858"/>
      <c r="S53" s="858"/>
      <c r="T53" s="858"/>
      <c r="U53" s="859"/>
    </row>
    <row r="54" spans="2:21" ht="2.25" customHeight="1" x14ac:dyDescent="0.25">
      <c r="B54" s="41"/>
      <c r="C54" s="41"/>
      <c r="D54" s="41"/>
      <c r="E54" s="41"/>
      <c r="F54" s="42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</row>
    <row r="55" spans="2:21" ht="11.25" customHeight="1" x14ac:dyDescent="0.25">
      <c r="B55" s="45"/>
      <c r="C55" s="41"/>
      <c r="D55" s="45"/>
      <c r="E55" s="41"/>
      <c r="F55" s="46"/>
      <c r="G55" s="418"/>
      <c r="J55" s="417"/>
      <c r="L55" s="634"/>
      <c r="M55" s="634"/>
      <c r="N55" s="634"/>
      <c r="O55" s="634"/>
      <c r="P55" s="634"/>
      <c r="Q55" s="634"/>
      <c r="R55" s="634"/>
      <c r="S55" s="634"/>
      <c r="T55" s="634"/>
      <c r="U55" s="634"/>
    </row>
    <row r="56" spans="2:21" ht="1.5" customHeight="1" x14ac:dyDescent="0.25">
      <c r="F56" s="7"/>
      <c r="J56" s="417"/>
    </row>
    <row r="57" spans="2:21" ht="10.5" customHeight="1" x14ac:dyDescent="0.25">
      <c r="B57" s="47" t="s">
        <v>34</v>
      </c>
      <c r="C57" s="48" t="s">
        <v>214</v>
      </c>
      <c r="D57" s="47"/>
      <c r="E57" s="48"/>
      <c r="F57" s="7"/>
      <c r="J57" s="417"/>
    </row>
    <row r="58" spans="2:21" ht="1.5" customHeight="1" x14ac:dyDescent="0.25">
      <c r="F58" s="7"/>
      <c r="J58" s="417"/>
    </row>
    <row r="59" spans="2:21" ht="12" customHeight="1" x14ac:dyDescent="0.25">
      <c r="B59" s="49" t="s">
        <v>36</v>
      </c>
      <c r="D59" s="49"/>
      <c r="F59" s="7"/>
      <c r="J59" s="417"/>
    </row>
    <row r="60" spans="2:21" s="50" customFormat="1" ht="9.75" customHeight="1" x14ac:dyDescent="0.15">
      <c r="B60" s="627" t="s">
        <v>37</v>
      </c>
      <c r="C60" s="627"/>
      <c r="D60" s="627"/>
      <c r="E60" s="627"/>
      <c r="F60" s="627"/>
      <c r="G60" s="627"/>
      <c r="H60" s="627"/>
      <c r="I60" s="627"/>
      <c r="J60" s="627"/>
      <c r="K60" s="627"/>
      <c r="L60" s="627"/>
      <c r="M60" s="627"/>
      <c r="N60" s="627"/>
      <c r="O60" s="627"/>
      <c r="P60" s="627"/>
      <c r="Q60" s="627"/>
      <c r="R60" s="627"/>
      <c r="S60" s="627"/>
      <c r="T60" s="627"/>
    </row>
    <row r="61" spans="2:21" s="50" customFormat="1" ht="7.5" customHeight="1" x14ac:dyDescent="0.15">
      <c r="B61" s="627"/>
      <c r="C61" s="627"/>
      <c r="D61" s="627"/>
      <c r="E61" s="627"/>
      <c r="F61" s="627"/>
      <c r="G61" s="627"/>
      <c r="H61" s="627"/>
      <c r="I61" s="627"/>
      <c r="J61" s="627"/>
      <c r="K61" s="627"/>
      <c r="L61" s="627"/>
      <c r="M61" s="627"/>
      <c r="N61" s="627"/>
      <c r="O61" s="627"/>
      <c r="P61" s="627"/>
      <c r="Q61" s="627"/>
      <c r="R61" s="627"/>
      <c r="S61" s="627"/>
      <c r="T61" s="627"/>
    </row>
    <row r="62" spans="2:21" s="50" customFormat="1" ht="11.25" customHeight="1" x14ac:dyDescent="0.15">
      <c r="B62" s="795" t="s">
        <v>215</v>
      </c>
      <c r="C62" s="795"/>
      <c r="D62" s="795"/>
      <c r="E62" s="795"/>
      <c r="F62" s="795"/>
      <c r="G62" s="795"/>
      <c r="H62" s="795"/>
      <c r="I62" s="795"/>
      <c r="J62" s="795"/>
      <c r="K62" s="795"/>
      <c r="L62" s="795"/>
      <c r="M62" s="795"/>
      <c r="N62" s="795"/>
      <c r="O62" s="795"/>
      <c r="P62" s="795"/>
      <c r="Q62" s="795"/>
      <c r="R62" s="795"/>
      <c r="S62" s="795"/>
      <c r="T62" s="795"/>
      <c r="U62" s="795"/>
    </row>
    <row r="63" spans="2:21" s="50" customFormat="1" ht="9.75" customHeight="1" x14ac:dyDescent="0.15">
      <c r="B63" s="795"/>
      <c r="C63" s="795"/>
      <c r="D63" s="795"/>
      <c r="E63" s="795"/>
      <c r="F63" s="795"/>
      <c r="G63" s="795"/>
      <c r="H63" s="795"/>
      <c r="I63" s="795"/>
      <c r="J63" s="795"/>
      <c r="K63" s="795"/>
      <c r="L63" s="795"/>
      <c r="M63" s="795"/>
      <c r="N63" s="795"/>
      <c r="O63" s="795"/>
      <c r="P63" s="795"/>
      <c r="Q63" s="795"/>
      <c r="R63" s="795"/>
      <c r="S63" s="795"/>
      <c r="T63" s="795"/>
      <c r="U63" s="795"/>
    </row>
  </sheetData>
  <mergeCells count="62">
    <mergeCell ref="T9:T10"/>
    <mergeCell ref="U9:U10"/>
    <mergeCell ref="T11:T12"/>
    <mergeCell ref="U11:U12"/>
    <mergeCell ref="B1:U1"/>
    <mergeCell ref="E3:T3"/>
    <mergeCell ref="B9:C12"/>
    <mergeCell ref="D9:F12"/>
    <mergeCell ref="G9:G10"/>
    <mergeCell ref="H9:H10"/>
    <mergeCell ref="I9:I10"/>
    <mergeCell ref="J9:J10"/>
    <mergeCell ref="K9:K10"/>
    <mergeCell ref="L9:L10"/>
    <mergeCell ref="M9:M10"/>
    <mergeCell ref="N9:N10"/>
    <mergeCell ref="J11:J12"/>
    <mergeCell ref="K11:K12"/>
    <mergeCell ref="Q9:Q10"/>
    <mergeCell ref="R9:R10"/>
    <mergeCell ref="S9:S10"/>
    <mergeCell ref="O9:O10"/>
    <mergeCell ref="P9:P10"/>
    <mergeCell ref="Q11:Q12"/>
    <mergeCell ref="R11:R12"/>
    <mergeCell ref="S11:S12"/>
    <mergeCell ref="B15:C24"/>
    <mergeCell ref="D15:D17"/>
    <mergeCell ref="E15:E17"/>
    <mergeCell ref="D18:E19"/>
    <mergeCell ref="D20:E22"/>
    <mergeCell ref="L11:L12"/>
    <mergeCell ref="M11:M12"/>
    <mergeCell ref="N11:N12"/>
    <mergeCell ref="O11:O12"/>
    <mergeCell ref="P11:P12"/>
    <mergeCell ref="G11:G12"/>
    <mergeCell ref="H11:H12"/>
    <mergeCell ref="I11:I12"/>
    <mergeCell ref="B25:C32"/>
    <mergeCell ref="D25:D27"/>
    <mergeCell ref="E25:E27"/>
    <mergeCell ref="D28:E29"/>
    <mergeCell ref="D30:E31"/>
    <mergeCell ref="B33:C41"/>
    <mergeCell ref="D33:D35"/>
    <mergeCell ref="E33:E35"/>
    <mergeCell ref="D36:E37"/>
    <mergeCell ref="D38:E40"/>
    <mergeCell ref="B42:C50"/>
    <mergeCell ref="D42:D44"/>
    <mergeCell ref="E42:E44"/>
    <mergeCell ref="D45:E46"/>
    <mergeCell ref="D47:E49"/>
    <mergeCell ref="D50:E50"/>
    <mergeCell ref="B60:T61"/>
    <mergeCell ref="B62:U63"/>
    <mergeCell ref="B51:C53"/>
    <mergeCell ref="D51:E52"/>
    <mergeCell ref="D53:E53"/>
    <mergeCell ref="G53:U53"/>
    <mergeCell ref="L55:U55"/>
  </mergeCells>
  <pageMargins left="0.39370078740157483" right="7.874015748031496E-2" top="0" bottom="0" header="0.31496062992125984" footer="0.31496062992125984"/>
  <pageSetup paperSize="9" scale="73" firstPageNumber="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7030A0"/>
    <pageSetUpPr fitToPage="1"/>
  </sheetPr>
  <dimension ref="A1:Z72"/>
  <sheetViews>
    <sheetView zoomScale="85" zoomScaleNormal="85" zoomScaleSheetLayoutView="142" workbookViewId="0">
      <selection activeCell="B3" sqref="B3:Z3"/>
    </sheetView>
  </sheetViews>
  <sheetFormatPr defaultRowHeight="15" x14ac:dyDescent="0.25"/>
  <cols>
    <col min="2" max="2" width="2.140625" style="335" customWidth="1"/>
    <col min="3" max="3" width="2" style="335" customWidth="1"/>
    <col min="4" max="4" width="30.7109375" style="203" customWidth="1"/>
    <col min="5" max="26" width="4.7109375" style="335" customWidth="1"/>
  </cols>
  <sheetData>
    <row r="1" spans="2:26" ht="24" customHeight="1" x14ac:dyDescent="0.25">
      <c r="B1" s="642" t="s">
        <v>216</v>
      </c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  <c r="W1" s="642"/>
      <c r="X1" s="642"/>
      <c r="Y1" s="642"/>
      <c r="Z1" s="642"/>
    </row>
    <row r="2" spans="2:26" ht="15.75" x14ac:dyDescent="0.25">
      <c r="B2" s="643" t="s">
        <v>411</v>
      </c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  <c r="X2" s="643"/>
      <c r="Y2" s="643"/>
      <c r="Z2" s="643"/>
    </row>
    <row r="3" spans="2:26" x14ac:dyDescent="0.25">
      <c r="B3" s="900" t="s">
        <v>1146</v>
      </c>
      <c r="C3" s="900"/>
      <c r="D3" s="900"/>
      <c r="E3" s="900"/>
      <c r="F3" s="900"/>
      <c r="G3" s="900"/>
      <c r="H3" s="900"/>
      <c r="I3" s="900"/>
      <c r="J3" s="900"/>
      <c r="K3" s="900"/>
      <c r="L3" s="900"/>
      <c r="M3" s="900"/>
      <c r="N3" s="900"/>
      <c r="O3" s="900"/>
      <c r="P3" s="900"/>
      <c r="Q3" s="900"/>
      <c r="R3" s="900"/>
      <c r="S3" s="900"/>
      <c r="T3" s="900"/>
      <c r="U3" s="900"/>
      <c r="V3" s="900"/>
      <c r="W3" s="900"/>
      <c r="X3" s="900"/>
      <c r="Y3" s="900"/>
      <c r="Z3" s="900"/>
    </row>
    <row r="4" spans="2:26" ht="10.5" customHeight="1" thickBot="1" x14ac:dyDescent="0.3">
      <c r="D4" s="274"/>
      <c r="E4" s="7"/>
      <c r="I4" s="417"/>
    </row>
    <row r="5" spans="2:26" s="13" customFormat="1" ht="15" customHeight="1" x14ac:dyDescent="0.25">
      <c r="B5" s="902"/>
      <c r="C5" s="903"/>
      <c r="D5" s="901" t="s">
        <v>1144</v>
      </c>
      <c r="E5" s="891">
        <v>200</v>
      </c>
      <c r="F5" s="891">
        <v>250</v>
      </c>
      <c r="G5" s="891">
        <v>350</v>
      </c>
      <c r="H5" s="891">
        <v>350</v>
      </c>
      <c r="I5" s="891">
        <v>500</v>
      </c>
      <c r="J5" s="891">
        <v>500</v>
      </c>
      <c r="K5" s="891">
        <v>500</v>
      </c>
      <c r="L5" s="891">
        <v>500</v>
      </c>
      <c r="M5" s="891">
        <v>500</v>
      </c>
      <c r="N5" s="891">
        <v>500</v>
      </c>
      <c r="O5" s="891">
        <v>600</v>
      </c>
      <c r="P5" s="891">
        <v>650</v>
      </c>
      <c r="Q5" s="891">
        <v>700</v>
      </c>
      <c r="R5" s="891">
        <v>750</v>
      </c>
      <c r="S5" s="891">
        <v>750</v>
      </c>
      <c r="T5" s="891">
        <v>750</v>
      </c>
      <c r="U5" s="891">
        <v>750</v>
      </c>
      <c r="V5" s="891">
        <v>750</v>
      </c>
      <c r="W5" s="891">
        <v>1000</v>
      </c>
      <c r="X5" s="891">
        <v>1000</v>
      </c>
      <c r="Y5" s="891">
        <v>1000</v>
      </c>
      <c r="Z5" s="908">
        <v>1000</v>
      </c>
    </row>
    <row r="6" spans="2:26" s="13" customFormat="1" ht="15" customHeight="1" x14ac:dyDescent="0.25">
      <c r="B6" s="904"/>
      <c r="C6" s="905"/>
      <c r="D6" s="901"/>
      <c r="E6" s="892"/>
      <c r="F6" s="892"/>
      <c r="G6" s="892"/>
      <c r="H6" s="892"/>
      <c r="I6" s="892"/>
      <c r="J6" s="892"/>
      <c r="K6" s="892"/>
      <c r="L6" s="892"/>
      <c r="M6" s="892"/>
      <c r="N6" s="892"/>
      <c r="O6" s="899"/>
      <c r="P6" s="892"/>
      <c r="Q6" s="892"/>
      <c r="R6" s="892"/>
      <c r="S6" s="892"/>
      <c r="T6" s="892"/>
      <c r="U6" s="892"/>
      <c r="V6" s="892"/>
      <c r="W6" s="892"/>
      <c r="X6" s="892"/>
      <c r="Y6" s="892"/>
      <c r="Z6" s="909"/>
    </row>
    <row r="7" spans="2:26" s="13" customFormat="1" x14ac:dyDescent="0.25">
      <c r="B7" s="904"/>
      <c r="C7" s="905"/>
      <c r="D7" s="901" t="s">
        <v>1145</v>
      </c>
      <c r="E7" s="910" t="s">
        <v>201</v>
      </c>
      <c r="F7" s="910" t="s">
        <v>218</v>
      </c>
      <c r="G7" s="910" t="s">
        <v>219</v>
      </c>
      <c r="H7" s="910" t="s">
        <v>220</v>
      </c>
      <c r="I7" s="910" t="s">
        <v>220</v>
      </c>
      <c r="J7" s="910" t="s">
        <v>221</v>
      </c>
      <c r="K7" s="910" t="s">
        <v>222</v>
      </c>
      <c r="L7" s="910" t="s">
        <v>223</v>
      </c>
      <c r="M7" s="910" t="s">
        <v>224</v>
      </c>
      <c r="N7" s="910" t="s">
        <v>225</v>
      </c>
      <c r="O7" s="912" t="s">
        <v>654</v>
      </c>
      <c r="P7" s="910" t="s">
        <v>226</v>
      </c>
      <c r="Q7" s="910" t="s">
        <v>764</v>
      </c>
      <c r="R7" s="910" t="s">
        <v>221</v>
      </c>
      <c r="S7" s="910" t="s">
        <v>222</v>
      </c>
      <c r="T7" s="910" t="s">
        <v>223</v>
      </c>
      <c r="U7" s="910" t="s">
        <v>224</v>
      </c>
      <c r="V7" s="910" t="s">
        <v>225</v>
      </c>
      <c r="W7" s="910" t="s">
        <v>222</v>
      </c>
      <c r="X7" s="910" t="s">
        <v>223</v>
      </c>
      <c r="Y7" s="910" t="s">
        <v>224</v>
      </c>
      <c r="Z7" s="913" t="s">
        <v>225</v>
      </c>
    </row>
    <row r="8" spans="2:26" s="13" customFormat="1" ht="15.75" customHeight="1" thickBot="1" x14ac:dyDescent="0.3">
      <c r="B8" s="906"/>
      <c r="C8" s="907"/>
      <c r="D8" s="901"/>
      <c r="E8" s="911"/>
      <c r="F8" s="911"/>
      <c r="G8" s="911"/>
      <c r="H8" s="911"/>
      <c r="I8" s="911"/>
      <c r="J8" s="911"/>
      <c r="K8" s="911"/>
      <c r="L8" s="911"/>
      <c r="M8" s="911"/>
      <c r="N8" s="911"/>
      <c r="O8" s="911"/>
      <c r="P8" s="911"/>
      <c r="Q8" s="911"/>
      <c r="R8" s="911"/>
      <c r="S8" s="911"/>
      <c r="T8" s="911"/>
      <c r="U8" s="911"/>
      <c r="V8" s="911"/>
      <c r="W8" s="911"/>
      <c r="X8" s="911"/>
      <c r="Y8" s="911"/>
      <c r="Z8" s="914"/>
    </row>
    <row r="9" spans="2:26" ht="3" customHeight="1" thickBot="1" x14ac:dyDescent="0.3">
      <c r="D9" s="282"/>
      <c r="E9" s="333"/>
      <c r="F9" s="333"/>
      <c r="G9" s="333"/>
      <c r="H9" s="333"/>
      <c r="I9" s="418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</row>
    <row r="10" spans="2:26" ht="24.95" customHeight="1" x14ac:dyDescent="0.25">
      <c r="B10" s="893" t="s">
        <v>227</v>
      </c>
      <c r="C10" s="894"/>
      <c r="D10" s="369" t="s">
        <v>884</v>
      </c>
      <c r="E10" s="370">
        <v>348.06429966000007</v>
      </c>
      <c r="F10" s="371">
        <v>417.67715959200007</v>
      </c>
      <c r="G10" s="370">
        <v>730.93502928600003</v>
      </c>
      <c r="H10" s="371">
        <v>939.77360908200023</v>
      </c>
      <c r="I10" s="370">
        <v>939.77360908200023</v>
      </c>
      <c r="J10" s="371">
        <v>1420.1023426128004</v>
      </c>
      <c r="K10" s="370">
        <v>1963.082650082401</v>
      </c>
      <c r="L10" s="371">
        <v>2443.4113836132005</v>
      </c>
      <c r="M10" s="370">
        <v>2714.9015373480006</v>
      </c>
      <c r="N10" s="371">
        <v>3905.2814421851999</v>
      </c>
      <c r="O10" s="370">
        <v>1493.1958455414001</v>
      </c>
      <c r="P10" s="371">
        <v>1816.8956442252002</v>
      </c>
      <c r="Q10" s="370">
        <v>1816.8956442252002</v>
      </c>
      <c r="R10" s="371">
        <v>1963.082650082401</v>
      </c>
      <c r="S10" s="370">
        <v>2443.4113836132005</v>
      </c>
      <c r="T10" s="371">
        <v>2714.9015373480006</v>
      </c>
      <c r="U10" s="370">
        <v>3383.1849926952013</v>
      </c>
      <c r="V10" s="371">
        <v>3967.9330161240009</v>
      </c>
      <c r="W10" s="370">
        <v>2714.9015373480006</v>
      </c>
      <c r="X10" s="371">
        <v>3383.1849926952013</v>
      </c>
      <c r="Y10" s="370">
        <v>3905.2814421851999</v>
      </c>
      <c r="Z10" s="372">
        <v>5012.1259151040013</v>
      </c>
    </row>
    <row r="11" spans="2:26" s="328" customFormat="1" ht="24.95" customHeight="1" x14ac:dyDescent="0.25">
      <c r="B11" s="895"/>
      <c r="C11" s="896"/>
      <c r="D11" s="324" t="s">
        <v>1133</v>
      </c>
      <c r="E11" s="348">
        <v>440.30133906990005</v>
      </c>
      <c r="F11" s="347">
        <v>528.36160688388009</v>
      </c>
      <c r="G11" s="348">
        <v>924.63281204679026</v>
      </c>
      <c r="H11" s="347">
        <v>1188.8136154887302</v>
      </c>
      <c r="I11" s="348">
        <v>1188.8136154887302</v>
      </c>
      <c r="J11" s="347">
        <v>1796.4294634051921</v>
      </c>
      <c r="K11" s="348">
        <v>2443.4113836132005</v>
      </c>
      <c r="L11" s="347">
        <v>3090.9154002706987</v>
      </c>
      <c r="M11" s="348">
        <v>3434.3504447452206</v>
      </c>
      <c r="N11" s="347">
        <v>4940.1810243642785</v>
      </c>
      <c r="O11" s="348">
        <v>1888.892744609871</v>
      </c>
      <c r="P11" s="347">
        <v>2298.3729899448781</v>
      </c>
      <c r="Q11" s="348">
        <v>2298.3729899448781</v>
      </c>
      <c r="R11" s="347">
        <v>2443.4113836132005</v>
      </c>
      <c r="S11" s="348">
        <v>3090.9154002706987</v>
      </c>
      <c r="T11" s="347">
        <v>3434.3504447452206</v>
      </c>
      <c r="U11" s="348">
        <v>4279.729015759428</v>
      </c>
      <c r="V11" s="347">
        <v>5019.4352653968617</v>
      </c>
      <c r="W11" s="348">
        <v>3434.3504447452206</v>
      </c>
      <c r="X11" s="347">
        <v>4279.729015759428</v>
      </c>
      <c r="Y11" s="348">
        <v>4940.1810243642785</v>
      </c>
      <c r="Z11" s="373">
        <v>6340.3392826065619</v>
      </c>
    </row>
    <row r="12" spans="2:26" ht="24.95" customHeight="1" x14ac:dyDescent="0.25">
      <c r="B12" s="895"/>
      <c r="C12" s="896"/>
      <c r="D12" s="38" t="s">
        <v>885</v>
      </c>
      <c r="E12" s="348">
        <v>904.96717911600001</v>
      </c>
      <c r="F12" s="347">
        <v>1085.9606149392002</v>
      </c>
      <c r="G12" s="348">
        <v>1085.9606149392002</v>
      </c>
      <c r="H12" s="347">
        <v>1085.9606149392002</v>
      </c>
      <c r="I12" s="348">
        <v>1461.8700585720001</v>
      </c>
      <c r="J12" s="347">
        <v>1461.8700585720001</v>
      </c>
      <c r="K12" s="348">
        <v>2298.3729899448781</v>
      </c>
      <c r="L12" s="347">
        <v>2610.4822474500006</v>
      </c>
      <c r="M12" s="348">
        <v>5036.7270998039703</v>
      </c>
      <c r="N12" s="347">
        <v>4176.7715959200004</v>
      </c>
      <c r="O12" s="348">
        <v>1649.8247803884001</v>
      </c>
      <c r="P12" s="347">
        <v>1816.8956442252002</v>
      </c>
      <c r="Q12" s="348">
        <v>1963.082650082401</v>
      </c>
      <c r="R12" s="347">
        <v>2298.3729899448781</v>
      </c>
      <c r="S12" s="348">
        <v>2610.4822474500006</v>
      </c>
      <c r="T12" s="347">
        <v>2986.3916910828011</v>
      </c>
      <c r="U12" s="348">
        <v>3654.6751464300014</v>
      </c>
      <c r="V12" s="347">
        <v>4281.1908858180013</v>
      </c>
      <c r="W12" s="348">
        <v>2986.3916910828011</v>
      </c>
      <c r="X12" s="347">
        <v>3654.6751464300014</v>
      </c>
      <c r="Y12" s="348">
        <v>4176.7715959200004</v>
      </c>
      <c r="Z12" s="373">
        <v>5220.9644949000012</v>
      </c>
    </row>
    <row r="13" spans="2:26" s="306" customFormat="1" ht="24.95" customHeight="1" x14ac:dyDescent="0.25">
      <c r="B13" s="895"/>
      <c r="C13" s="896"/>
      <c r="D13" s="38" t="s">
        <v>1023</v>
      </c>
      <c r="E13" s="348">
        <v>995.46389702759996</v>
      </c>
      <c r="F13" s="347">
        <v>1194.5566764331204</v>
      </c>
      <c r="G13" s="348">
        <v>1194.5566764331204</v>
      </c>
      <c r="H13" s="347">
        <v>1194.5566764331204</v>
      </c>
      <c r="I13" s="348">
        <v>1608.0570644292002</v>
      </c>
      <c r="J13" s="347">
        <v>1608.0570644292002</v>
      </c>
      <c r="K13" s="348">
        <v>2528.2102889393664</v>
      </c>
      <c r="L13" s="347">
        <v>2871.5304721950006</v>
      </c>
      <c r="M13" s="348">
        <v>5540.3998097843678</v>
      </c>
      <c r="N13" s="347">
        <v>4594.4487555120004</v>
      </c>
      <c r="O13" s="348">
        <v>1814.8072584272402</v>
      </c>
      <c r="P13" s="347">
        <v>1998.5852086477203</v>
      </c>
      <c r="Q13" s="348">
        <v>2159.3909150906411</v>
      </c>
      <c r="R13" s="347">
        <v>2528.2102889393664</v>
      </c>
      <c r="S13" s="348">
        <v>2871.5304721950006</v>
      </c>
      <c r="T13" s="347">
        <v>3285.030860191082</v>
      </c>
      <c r="U13" s="348">
        <v>4020.1426610730018</v>
      </c>
      <c r="V13" s="347">
        <v>4709.3099743998018</v>
      </c>
      <c r="W13" s="348">
        <v>3285.030860191082</v>
      </c>
      <c r="X13" s="347">
        <v>4020.1426610730018</v>
      </c>
      <c r="Y13" s="348">
        <v>4594.4487555120004</v>
      </c>
      <c r="Z13" s="373">
        <v>5743.0609443900012</v>
      </c>
    </row>
    <row r="14" spans="2:26" ht="24.95" customHeight="1" x14ac:dyDescent="0.25">
      <c r="B14" s="895"/>
      <c r="C14" s="896"/>
      <c r="D14" s="38" t="s">
        <v>1182</v>
      </c>
      <c r="E14" s="348">
        <v>1176.4573328508004</v>
      </c>
      <c r="F14" s="347">
        <v>1411.7487994209605</v>
      </c>
      <c r="G14" s="348">
        <v>1411.7487994209605</v>
      </c>
      <c r="H14" s="347">
        <v>1411.7487994209605</v>
      </c>
      <c r="I14" s="348">
        <v>1900.4310761436002</v>
      </c>
      <c r="J14" s="347">
        <v>1900.4310761436002</v>
      </c>
      <c r="K14" s="348">
        <v>2552.0074451071209</v>
      </c>
      <c r="L14" s="347">
        <v>3393.626921685001</v>
      </c>
      <c r="M14" s="348">
        <v>6547.7452297451619</v>
      </c>
      <c r="N14" s="347">
        <v>5429.8030746960012</v>
      </c>
      <c r="O14" s="348">
        <v>2144.7722145049206</v>
      </c>
      <c r="P14" s="347">
        <v>2552.0074451071209</v>
      </c>
      <c r="Q14" s="348">
        <v>2552.0074451071209</v>
      </c>
      <c r="R14" s="347">
        <v>2552.0074451071209</v>
      </c>
      <c r="S14" s="348">
        <v>3393.626921685001</v>
      </c>
      <c r="T14" s="347">
        <v>6547.7452297451619</v>
      </c>
      <c r="U14" s="348">
        <v>4751.0776903590013</v>
      </c>
      <c r="V14" s="347">
        <v>5565.5481515634019</v>
      </c>
      <c r="W14" s="348">
        <v>6547.7452297451619</v>
      </c>
      <c r="X14" s="347">
        <v>4751.0776903590013</v>
      </c>
      <c r="Y14" s="348">
        <v>5429.8030746960012</v>
      </c>
      <c r="Z14" s="373">
        <v>6787.253843370002</v>
      </c>
    </row>
    <row r="15" spans="2:26" ht="24.95" customHeight="1" x14ac:dyDescent="0.25">
      <c r="B15" s="895"/>
      <c r="C15" s="896"/>
      <c r="D15" s="38" t="s">
        <v>228</v>
      </c>
      <c r="E15" s="348">
        <v>626.51573938800016</v>
      </c>
      <c r="F15" s="347">
        <v>751.8188872656001</v>
      </c>
      <c r="G15" s="348">
        <v>1232.1476207964004</v>
      </c>
      <c r="H15" s="347">
        <v>2129.8160307742505</v>
      </c>
      <c r="I15" s="348">
        <v>1545.4054904904006</v>
      </c>
      <c r="J15" s="347">
        <v>2025.7342240212004</v>
      </c>
      <c r="K15" s="348">
        <v>2756.6692533072005</v>
      </c>
      <c r="L15" s="347">
        <v>3383.1849926952013</v>
      </c>
      <c r="M15" s="348">
        <v>3863.5137262260005</v>
      </c>
      <c r="N15" s="347">
        <v>5053.8936310631998</v>
      </c>
      <c r="O15" s="348">
        <v>2130.1535139192006</v>
      </c>
      <c r="P15" s="347">
        <v>2756.6692533072005</v>
      </c>
      <c r="Q15" s="348">
        <v>2756.6692533072005</v>
      </c>
      <c r="R15" s="347">
        <v>2756.6692533072005</v>
      </c>
      <c r="S15" s="348">
        <v>3383.1849926952013</v>
      </c>
      <c r="T15" s="347">
        <v>3863.5137262260005</v>
      </c>
      <c r="U15" s="348">
        <v>4531.7971815731999</v>
      </c>
      <c r="V15" s="347">
        <v>4907.7066252060013</v>
      </c>
      <c r="W15" s="348">
        <v>3863.5137262260005</v>
      </c>
      <c r="X15" s="347">
        <v>4531.7971815731999</v>
      </c>
      <c r="Y15" s="348">
        <v>5053.8936310631998</v>
      </c>
      <c r="Z15" s="373">
        <v>6160.7381039820011</v>
      </c>
    </row>
    <row r="16" spans="2:26" s="335" customFormat="1" ht="24.95" customHeight="1" x14ac:dyDescent="0.25">
      <c r="B16" s="895"/>
      <c r="C16" s="896"/>
      <c r="D16" s="38" t="s">
        <v>1155</v>
      </c>
      <c r="E16" s="348">
        <v>939.77360908200012</v>
      </c>
      <c r="F16" s="347">
        <v>1127.7283308984001</v>
      </c>
      <c r="G16" s="348">
        <v>1848.2214311946007</v>
      </c>
      <c r="H16" s="347">
        <v>3194.724046161376</v>
      </c>
      <c r="I16" s="348">
        <v>2318.1082357356004</v>
      </c>
      <c r="J16" s="347">
        <v>3038.6013360318007</v>
      </c>
      <c r="K16" s="348">
        <v>4135.003879960801</v>
      </c>
      <c r="L16" s="347">
        <v>5074.7774890428018</v>
      </c>
      <c r="M16" s="348">
        <v>5795.2705893390012</v>
      </c>
      <c r="N16" s="347">
        <v>7580.8404465947997</v>
      </c>
      <c r="O16" s="348">
        <v>3195.2302708788006</v>
      </c>
      <c r="P16" s="347">
        <v>4135.003879960801</v>
      </c>
      <c r="Q16" s="348">
        <v>4135.003879960801</v>
      </c>
      <c r="R16" s="347">
        <v>4135.003879960801</v>
      </c>
      <c r="S16" s="348">
        <v>5074.7774890428018</v>
      </c>
      <c r="T16" s="347">
        <v>5795.2705893390012</v>
      </c>
      <c r="U16" s="348">
        <v>6797.6957723597998</v>
      </c>
      <c r="V16" s="347">
        <v>7361.5599378090019</v>
      </c>
      <c r="W16" s="348">
        <v>5795.2705893390012</v>
      </c>
      <c r="X16" s="347">
        <v>6797.6957723597998</v>
      </c>
      <c r="Y16" s="348">
        <v>7580.8404465947997</v>
      </c>
      <c r="Z16" s="373">
        <v>9241.1071559730026</v>
      </c>
    </row>
    <row r="17" spans="2:26" s="316" customFormat="1" ht="24.95" customHeight="1" x14ac:dyDescent="0.25">
      <c r="B17" s="895"/>
      <c r="C17" s="896"/>
      <c r="D17" s="38" t="s">
        <v>842</v>
      </c>
      <c r="E17" s="348">
        <v>689.16731332680024</v>
      </c>
      <c r="F17" s="347">
        <v>827.00077599216024</v>
      </c>
      <c r="G17" s="348">
        <v>1355.3623828760403</v>
      </c>
      <c r="H17" s="347">
        <v>2342.797633851676</v>
      </c>
      <c r="I17" s="348">
        <v>1699.9460395394406</v>
      </c>
      <c r="J17" s="347">
        <v>2228.3076464233204</v>
      </c>
      <c r="K17" s="348">
        <v>3032.336178637921</v>
      </c>
      <c r="L17" s="347">
        <v>3721.5034919647219</v>
      </c>
      <c r="M17" s="348">
        <v>4249.8650988486006</v>
      </c>
      <c r="N17" s="347">
        <v>5559.2829941695209</v>
      </c>
      <c r="O17" s="348">
        <v>2343.168865311121</v>
      </c>
      <c r="P17" s="347">
        <v>3032.336178637921</v>
      </c>
      <c r="Q17" s="348">
        <v>3032.336178637921</v>
      </c>
      <c r="R17" s="347">
        <v>3032.336178637921</v>
      </c>
      <c r="S17" s="348">
        <v>3721.5034919647219</v>
      </c>
      <c r="T17" s="347">
        <v>4249.8650988486006</v>
      </c>
      <c r="U17" s="348">
        <v>4984.9768997305209</v>
      </c>
      <c r="V17" s="347">
        <v>5398.4772877266014</v>
      </c>
      <c r="W17" s="348">
        <v>4249.8650988486006</v>
      </c>
      <c r="X17" s="347">
        <v>4984.9768997305209</v>
      </c>
      <c r="Y17" s="348">
        <v>5559.2829941695209</v>
      </c>
      <c r="Z17" s="373">
        <v>6776.8119143802023</v>
      </c>
    </row>
    <row r="18" spans="2:26" s="320" customFormat="1" ht="24.95" customHeight="1" x14ac:dyDescent="0.25">
      <c r="B18" s="895"/>
      <c r="C18" s="896"/>
      <c r="D18" s="38" t="s">
        <v>1123</v>
      </c>
      <c r="E18" s="348">
        <v>377.64976513110014</v>
      </c>
      <c r="F18" s="347">
        <v>453.17971815732017</v>
      </c>
      <c r="G18" s="348">
        <v>672.46022694312023</v>
      </c>
      <c r="H18" s="347">
        <v>877.12203514320015</v>
      </c>
      <c r="I18" s="348">
        <v>935.59683748608006</v>
      </c>
      <c r="J18" s="347">
        <v>1315.6830527148002</v>
      </c>
      <c r="K18" s="348">
        <v>2119.2545</v>
      </c>
      <c r="L18" s="347">
        <v>2397.4668960580807</v>
      </c>
      <c r="M18" s="348">
        <v>3216.1141288584004</v>
      </c>
      <c r="N18" s="347">
        <v>4677.9841874304002</v>
      </c>
      <c r="O18" s="348">
        <v>1461.8700585720001</v>
      </c>
      <c r="P18" s="347">
        <v>1841.9562738007205</v>
      </c>
      <c r="Q18" s="348">
        <v>1841.9562738007205</v>
      </c>
      <c r="R18" s="347">
        <v>2119.2545</v>
      </c>
      <c r="S18" s="348">
        <v>2397.4668960580807</v>
      </c>
      <c r="T18" s="347">
        <v>3216.1141288584004</v>
      </c>
      <c r="U18" s="348">
        <v>3947.0491581444003</v>
      </c>
      <c r="V18" s="347">
        <v>4677.9841874304002</v>
      </c>
      <c r="W18" s="348">
        <v>3216.1141288584004</v>
      </c>
      <c r="X18" s="347">
        <v>3947.0491581444003</v>
      </c>
      <c r="Y18" s="348">
        <v>4677.9841874304002</v>
      </c>
      <c r="Z18" s="373">
        <v>6139.8542460024009</v>
      </c>
    </row>
    <row r="19" spans="2:26" ht="24.95" customHeight="1" x14ac:dyDescent="0.25">
      <c r="B19" s="895"/>
      <c r="C19" s="896"/>
      <c r="D19" s="38" t="s">
        <v>1018</v>
      </c>
      <c r="E19" s="348">
        <v>269.74983223650008</v>
      </c>
      <c r="F19" s="347">
        <v>323.6997986838</v>
      </c>
      <c r="G19" s="348">
        <v>480.32873353080009</v>
      </c>
      <c r="H19" s="347">
        <v>626.51573938800016</v>
      </c>
      <c r="I19" s="348">
        <v>668.28345534720017</v>
      </c>
      <c r="J19" s="347">
        <v>939.77360908200023</v>
      </c>
      <c r="K19" s="348">
        <v>1513.952</v>
      </c>
      <c r="L19" s="347">
        <v>1712.4763543272002</v>
      </c>
      <c r="M19" s="348">
        <v>2297.2243777560002</v>
      </c>
      <c r="N19" s="347">
        <v>3341.4172767360005</v>
      </c>
      <c r="O19" s="348">
        <v>1044.1928989800001</v>
      </c>
      <c r="P19" s="347">
        <v>1315.6830527148004</v>
      </c>
      <c r="Q19" s="348">
        <v>1315.6830527148004</v>
      </c>
      <c r="R19" s="347">
        <v>1513.952</v>
      </c>
      <c r="S19" s="348">
        <v>1712.4763543272002</v>
      </c>
      <c r="T19" s="347">
        <v>2297.2243777560002</v>
      </c>
      <c r="U19" s="348">
        <v>2819.3208272460006</v>
      </c>
      <c r="V19" s="347">
        <v>3341.4172767360005</v>
      </c>
      <c r="W19" s="348">
        <v>2297.2243777560002</v>
      </c>
      <c r="X19" s="347">
        <v>2819.3208272460006</v>
      </c>
      <c r="Y19" s="348">
        <v>3341.4172767360005</v>
      </c>
      <c r="Z19" s="373">
        <v>4385.6101757160004</v>
      </c>
    </row>
    <row r="20" spans="2:26" s="335" customFormat="1" ht="24.95" customHeight="1" x14ac:dyDescent="0.25">
      <c r="B20" s="895"/>
      <c r="C20" s="896"/>
      <c r="D20" s="38" t="s">
        <v>1056</v>
      </c>
      <c r="E20" s="348">
        <v>904.96717911600001</v>
      </c>
      <c r="F20" s="347">
        <v>1085.9606149392002</v>
      </c>
      <c r="G20" s="348">
        <v>1085.9606149392002</v>
      </c>
      <c r="H20" s="347">
        <v>1085.9606149392002</v>
      </c>
      <c r="I20" s="348">
        <v>1461.8700585720001</v>
      </c>
      <c r="J20" s="347">
        <v>1461.8700585720001</v>
      </c>
      <c r="K20" s="348">
        <v>2298.3729899448781</v>
      </c>
      <c r="L20" s="347">
        <v>2610.4822474500006</v>
      </c>
      <c r="M20" s="348">
        <v>5036.7270998039703</v>
      </c>
      <c r="N20" s="347">
        <v>4176.7715959200004</v>
      </c>
      <c r="O20" s="348">
        <v>1649.8247803884001</v>
      </c>
      <c r="P20" s="347">
        <v>1816.8956442252002</v>
      </c>
      <c r="Q20" s="348">
        <v>1963.082650082401</v>
      </c>
      <c r="R20" s="347">
        <v>2298.3729899448781</v>
      </c>
      <c r="S20" s="348">
        <v>2610.4822474500006</v>
      </c>
      <c r="T20" s="347">
        <v>2986.3916910828011</v>
      </c>
      <c r="U20" s="348">
        <v>3654.6751464300014</v>
      </c>
      <c r="V20" s="347">
        <v>4281.1908858180013</v>
      </c>
      <c r="W20" s="348">
        <v>2986.3916910828011</v>
      </c>
      <c r="X20" s="347">
        <v>3654.6751464300014</v>
      </c>
      <c r="Y20" s="348">
        <v>4176.7715959200004</v>
      </c>
      <c r="Z20" s="373">
        <v>5220.9644949000012</v>
      </c>
    </row>
    <row r="21" spans="2:26" ht="24.95" customHeight="1" x14ac:dyDescent="0.25">
      <c r="B21" s="895"/>
      <c r="C21" s="896"/>
      <c r="D21" s="367" t="s">
        <v>1053</v>
      </c>
      <c r="E21" s="348">
        <v>689.16731332680024</v>
      </c>
      <c r="F21" s="347">
        <v>827.00077599216024</v>
      </c>
      <c r="G21" s="348">
        <v>1355.3623828760403</v>
      </c>
      <c r="H21" s="347">
        <v>2342.797633851676</v>
      </c>
      <c r="I21" s="348">
        <v>1699.9460395394406</v>
      </c>
      <c r="J21" s="347">
        <v>2228.3076464233204</v>
      </c>
      <c r="K21" s="348">
        <v>3032.336178637921</v>
      </c>
      <c r="L21" s="347">
        <v>3721.5034919647219</v>
      </c>
      <c r="M21" s="348">
        <v>4249.8650988486006</v>
      </c>
      <c r="N21" s="347">
        <v>5559.2829941695209</v>
      </c>
      <c r="O21" s="348">
        <v>2343.168865311121</v>
      </c>
      <c r="P21" s="347">
        <v>3032.336178637921</v>
      </c>
      <c r="Q21" s="348">
        <v>3032.336178637921</v>
      </c>
      <c r="R21" s="347">
        <v>3032.336178637921</v>
      </c>
      <c r="S21" s="348">
        <v>3721.5034919647219</v>
      </c>
      <c r="T21" s="347">
        <v>4249.8650988486006</v>
      </c>
      <c r="U21" s="348">
        <v>4984.9768997305209</v>
      </c>
      <c r="V21" s="347">
        <v>5398.4772877266014</v>
      </c>
      <c r="W21" s="348">
        <v>4249.8650988486006</v>
      </c>
      <c r="X21" s="347">
        <v>4984.9768997305209</v>
      </c>
      <c r="Y21" s="348">
        <v>5559.2829941695209</v>
      </c>
      <c r="Z21" s="373">
        <v>6776.8119143802023</v>
      </c>
    </row>
    <row r="22" spans="2:26" s="335" customFormat="1" ht="24.95" customHeight="1" x14ac:dyDescent="0.25">
      <c r="B22" s="895"/>
      <c r="C22" s="896"/>
      <c r="D22" s="367" t="s">
        <v>1124</v>
      </c>
      <c r="E22" s="348">
        <v>585.79221632778012</v>
      </c>
      <c r="F22" s="347">
        <v>702.95065959333624</v>
      </c>
      <c r="G22" s="348">
        <v>1152.0580254446343</v>
      </c>
      <c r="H22" s="347">
        <v>1991.3779887739245</v>
      </c>
      <c r="I22" s="348">
        <v>1444.9541336085244</v>
      </c>
      <c r="J22" s="347">
        <v>1894.0614994598222</v>
      </c>
      <c r="K22" s="348">
        <v>2577.4857518422327</v>
      </c>
      <c r="L22" s="347">
        <v>3163.2779681700135</v>
      </c>
      <c r="M22" s="348">
        <v>3612.3853340213104</v>
      </c>
      <c r="N22" s="347">
        <v>4725.3905450440925</v>
      </c>
      <c r="O22" s="348">
        <v>1991.6935355144528</v>
      </c>
      <c r="P22" s="347">
        <v>2577.4857518422327</v>
      </c>
      <c r="Q22" s="348">
        <v>2577.4857518422327</v>
      </c>
      <c r="R22" s="347">
        <v>2577.4857518422327</v>
      </c>
      <c r="S22" s="348">
        <v>3163.2779681700135</v>
      </c>
      <c r="T22" s="347">
        <v>3612.3853340213104</v>
      </c>
      <c r="U22" s="348">
        <v>4237.2303647709423</v>
      </c>
      <c r="V22" s="347">
        <v>4588.7056945676113</v>
      </c>
      <c r="W22" s="348">
        <v>3612.3853340213104</v>
      </c>
      <c r="X22" s="347">
        <v>4237.2303647709423</v>
      </c>
      <c r="Y22" s="348">
        <v>4725.3905450440925</v>
      </c>
      <c r="Z22" s="373">
        <v>5760.2901272231711</v>
      </c>
    </row>
    <row r="23" spans="2:26" s="304" customFormat="1" ht="24.95" customHeight="1" thickBot="1" x14ac:dyDescent="0.3">
      <c r="B23" s="897"/>
      <c r="C23" s="898"/>
      <c r="D23" s="557" t="s">
        <v>1143</v>
      </c>
      <c r="E23" s="348">
        <v>689.16731332680013</v>
      </c>
      <c r="F23" s="347">
        <v>827.00077599216024</v>
      </c>
      <c r="G23" s="348">
        <v>1355.3623828760406</v>
      </c>
      <c r="H23" s="347">
        <v>2342.797633851676</v>
      </c>
      <c r="I23" s="348">
        <v>1699.9460395394406</v>
      </c>
      <c r="J23" s="347">
        <v>2228.3076464233204</v>
      </c>
      <c r="K23" s="348">
        <v>2435.0578404213602</v>
      </c>
      <c r="L23" s="347">
        <v>2733.697009529641</v>
      </c>
      <c r="M23" s="348">
        <v>3009.363934860361</v>
      </c>
      <c r="N23" s="347">
        <v>3629.6145168544804</v>
      </c>
      <c r="O23" s="348">
        <v>2343.168865311121</v>
      </c>
      <c r="P23" s="347">
        <v>3032.336178637921</v>
      </c>
      <c r="Q23" s="348">
        <v>3032.336178637921</v>
      </c>
      <c r="R23" s="347">
        <v>3032.336178637921</v>
      </c>
      <c r="S23" s="348">
        <v>3721.5034919647219</v>
      </c>
      <c r="T23" s="347">
        <v>4066.0871486281221</v>
      </c>
      <c r="U23" s="348">
        <v>4479.5875366242017</v>
      </c>
      <c r="V23" s="347">
        <v>5398.4772877266014</v>
      </c>
      <c r="W23" s="348">
        <v>4249.8650988486006</v>
      </c>
      <c r="X23" s="347">
        <v>4984.9768997305209</v>
      </c>
      <c r="Y23" s="348">
        <v>5559.2829941695209</v>
      </c>
      <c r="Z23" s="373">
        <v>6776.8119143802023</v>
      </c>
    </row>
    <row r="24" spans="2:26" s="314" customFormat="1" ht="24.95" customHeight="1" x14ac:dyDescent="0.25">
      <c r="B24" s="893" t="s">
        <v>825</v>
      </c>
      <c r="C24" s="894"/>
      <c r="D24" s="369" t="s">
        <v>680</v>
      </c>
      <c r="E24" s="370">
        <v>417.67715959200007</v>
      </c>
      <c r="F24" s="371">
        <v>501.2125915104001</v>
      </c>
      <c r="G24" s="370">
        <v>877.12203514320015</v>
      </c>
      <c r="H24" s="371">
        <v>1127.7283308984001</v>
      </c>
      <c r="I24" s="370">
        <v>1127.7283308984001</v>
      </c>
      <c r="J24" s="371">
        <v>1704.1228111353601</v>
      </c>
      <c r="K24" s="370">
        <v>2180.2747730702399</v>
      </c>
      <c r="L24" s="371">
        <v>2932.0936603358405</v>
      </c>
      <c r="M24" s="370">
        <v>3257.8818448176007</v>
      </c>
      <c r="N24" s="371">
        <v>4686.337730622241</v>
      </c>
      <c r="O24" s="370">
        <v>1791.8350146496803</v>
      </c>
      <c r="P24" s="371">
        <v>2180.2747730702399</v>
      </c>
      <c r="Q24" s="370">
        <v>2180.2747730702399</v>
      </c>
      <c r="R24" s="371">
        <v>2180.2747730702399</v>
      </c>
      <c r="S24" s="370">
        <v>2932.0936603358405</v>
      </c>
      <c r="T24" s="371">
        <v>3257.8818448176007</v>
      </c>
      <c r="U24" s="370">
        <v>4059.8219912342411</v>
      </c>
      <c r="V24" s="371">
        <v>4761.5196193488009</v>
      </c>
      <c r="W24" s="370">
        <v>3257.8818448176007</v>
      </c>
      <c r="X24" s="371">
        <v>4059.8219912342411</v>
      </c>
      <c r="Y24" s="370">
        <v>4686.337730622241</v>
      </c>
      <c r="Z24" s="372">
        <v>6014.5510981248008</v>
      </c>
    </row>
    <row r="25" spans="2:26" s="314" customFormat="1" ht="24.95" customHeight="1" x14ac:dyDescent="0.25">
      <c r="B25" s="895"/>
      <c r="C25" s="896"/>
      <c r="D25" s="38" t="s">
        <v>801</v>
      </c>
      <c r="E25" s="348">
        <v>1085.9606149392002</v>
      </c>
      <c r="F25" s="347">
        <v>1303.1527379270401</v>
      </c>
      <c r="G25" s="348">
        <v>1303.1527379270401</v>
      </c>
      <c r="H25" s="347">
        <v>1303.1527379270401</v>
      </c>
      <c r="I25" s="348">
        <v>1754.2440702864003</v>
      </c>
      <c r="J25" s="347">
        <v>1754.2440702864003</v>
      </c>
      <c r="K25" s="348">
        <v>2355.6991800988808</v>
      </c>
      <c r="L25" s="347">
        <v>3132.5786969400006</v>
      </c>
      <c r="M25" s="348">
        <v>6044.0725197647644</v>
      </c>
      <c r="N25" s="347">
        <v>5012.1259151040013</v>
      </c>
      <c r="O25" s="348">
        <v>1979.7897364660803</v>
      </c>
      <c r="P25" s="347">
        <v>2180.2747730702399</v>
      </c>
      <c r="Q25" s="348">
        <v>2355.6991800988808</v>
      </c>
      <c r="R25" s="347">
        <v>2355.6991800988808</v>
      </c>
      <c r="S25" s="348">
        <v>3132.5786969400006</v>
      </c>
      <c r="T25" s="347">
        <v>6044.0725197647644</v>
      </c>
      <c r="U25" s="348">
        <v>4385.6101757160004</v>
      </c>
      <c r="V25" s="347">
        <v>5137.4290629816014</v>
      </c>
      <c r="W25" s="348">
        <v>6044.0725197647644</v>
      </c>
      <c r="X25" s="347">
        <v>4385.6101757160004</v>
      </c>
      <c r="Y25" s="348">
        <v>5012.1259151040013</v>
      </c>
      <c r="Z25" s="373">
        <v>6265.1573938800011</v>
      </c>
    </row>
    <row r="26" spans="2:26" s="314" customFormat="1" ht="24.95" customHeight="1" x14ac:dyDescent="0.25">
      <c r="B26" s="895"/>
      <c r="C26" s="896"/>
      <c r="D26" s="38" t="s">
        <v>811</v>
      </c>
      <c r="E26" s="348">
        <v>1194.5566764331202</v>
      </c>
      <c r="F26" s="347">
        <v>1433.4680117197445</v>
      </c>
      <c r="G26" s="348">
        <v>1433.4680117197445</v>
      </c>
      <c r="H26" s="347">
        <v>1433.4680117197445</v>
      </c>
      <c r="I26" s="348">
        <v>1929.6684773150405</v>
      </c>
      <c r="J26" s="347">
        <v>1929.6684773150405</v>
      </c>
      <c r="K26" s="348">
        <v>2591.269098108769</v>
      </c>
      <c r="L26" s="347">
        <v>3445.8365666340001</v>
      </c>
      <c r="M26" s="348">
        <v>6648.4797717412412</v>
      </c>
      <c r="N26" s="347">
        <v>5513.338506614401</v>
      </c>
      <c r="O26" s="348">
        <v>2177.7687101126885</v>
      </c>
      <c r="P26" s="347">
        <v>2398.302250377264</v>
      </c>
      <c r="Q26" s="348">
        <v>2591.269098108769</v>
      </c>
      <c r="R26" s="347">
        <v>2591.269098108769</v>
      </c>
      <c r="S26" s="348">
        <v>3445.8365666340001</v>
      </c>
      <c r="T26" s="347">
        <v>6648.4797717412412</v>
      </c>
      <c r="U26" s="348">
        <v>4824.1711932876015</v>
      </c>
      <c r="V26" s="347">
        <v>5651.1719692797615</v>
      </c>
      <c r="W26" s="348">
        <v>6648.4797717412412</v>
      </c>
      <c r="X26" s="347">
        <v>4824.1711932876015</v>
      </c>
      <c r="Y26" s="348">
        <v>5513.338506614401</v>
      </c>
      <c r="Z26" s="373">
        <v>6891.6731332680001</v>
      </c>
    </row>
    <row r="27" spans="2:26" s="314" customFormat="1" ht="24.95" customHeight="1" x14ac:dyDescent="0.25">
      <c r="B27" s="895"/>
      <c r="C27" s="896"/>
      <c r="D27" s="38" t="s">
        <v>883</v>
      </c>
      <c r="E27" s="348">
        <v>1411.7487994209605</v>
      </c>
      <c r="F27" s="347">
        <v>1694.0985593051521</v>
      </c>
      <c r="G27" s="348">
        <v>1694.0985593051521</v>
      </c>
      <c r="H27" s="347">
        <v>1694.0985593051521</v>
      </c>
      <c r="I27" s="348">
        <v>2280.5172913723204</v>
      </c>
      <c r="J27" s="347">
        <v>2280.5172913723204</v>
      </c>
      <c r="K27" s="348">
        <v>3062.4089341285453</v>
      </c>
      <c r="L27" s="347">
        <v>4072.3523060220014</v>
      </c>
      <c r="M27" s="348">
        <v>7857.294275694192</v>
      </c>
      <c r="N27" s="347">
        <v>6515.7636896352014</v>
      </c>
      <c r="O27" s="348">
        <v>2573.7266574059045</v>
      </c>
      <c r="P27" s="347">
        <v>3062.4089341285453</v>
      </c>
      <c r="Q27" s="348">
        <v>3062.4089341285453</v>
      </c>
      <c r="R27" s="347">
        <v>3062.4089341285453</v>
      </c>
      <c r="S27" s="348">
        <v>4072.3523060220014</v>
      </c>
      <c r="T27" s="347">
        <v>7857.294275694192</v>
      </c>
      <c r="U27" s="348">
        <v>5701.2932284308017</v>
      </c>
      <c r="V27" s="347">
        <v>6678.6577818760816</v>
      </c>
      <c r="W27" s="348">
        <v>7857.294275694192</v>
      </c>
      <c r="X27" s="347">
        <v>5701.2932284308017</v>
      </c>
      <c r="Y27" s="348">
        <v>6515.7636896352014</v>
      </c>
      <c r="Z27" s="373">
        <v>8144.7046120440027</v>
      </c>
    </row>
    <row r="28" spans="2:26" s="314" customFormat="1" ht="24.95" customHeight="1" x14ac:dyDescent="0.25">
      <c r="B28" s="895"/>
      <c r="C28" s="896"/>
      <c r="D28" s="38" t="s">
        <v>228</v>
      </c>
      <c r="E28" s="348">
        <v>751.8188872656001</v>
      </c>
      <c r="F28" s="347">
        <v>902.18266471872016</v>
      </c>
      <c r="G28" s="348">
        <v>1478.5771449556805</v>
      </c>
      <c r="H28" s="347">
        <v>2555.7792369291005</v>
      </c>
      <c r="I28" s="348">
        <v>1854.4865885884803</v>
      </c>
      <c r="J28" s="347">
        <v>2430.8810688254407</v>
      </c>
      <c r="K28" s="348">
        <v>3308.0031039686405</v>
      </c>
      <c r="L28" s="347">
        <v>4059.8219912342411</v>
      </c>
      <c r="M28" s="348">
        <v>4636.2164714712007</v>
      </c>
      <c r="N28" s="347">
        <v>6064.6723572758392</v>
      </c>
      <c r="O28" s="348">
        <v>2556.1842167030404</v>
      </c>
      <c r="P28" s="347">
        <v>3308.0031039686405</v>
      </c>
      <c r="Q28" s="348">
        <v>3308.0031039686405</v>
      </c>
      <c r="R28" s="347">
        <v>3308.0031039686405</v>
      </c>
      <c r="S28" s="348">
        <v>4059.8219912342411</v>
      </c>
      <c r="T28" s="347">
        <v>4636.2164714712007</v>
      </c>
      <c r="U28" s="348">
        <v>5438.1566178878402</v>
      </c>
      <c r="V28" s="347">
        <v>5889.2479502472015</v>
      </c>
      <c r="W28" s="348">
        <v>4636.2164714712007</v>
      </c>
      <c r="X28" s="347">
        <v>5438.1566178878402</v>
      </c>
      <c r="Y28" s="348">
        <v>6064.6723572758392</v>
      </c>
      <c r="Z28" s="373">
        <v>7392.8857247783999</v>
      </c>
    </row>
    <row r="29" spans="2:26" s="327" customFormat="1" ht="24.95" customHeight="1" x14ac:dyDescent="0.25">
      <c r="B29" s="895"/>
      <c r="C29" s="896"/>
      <c r="D29" s="38" t="s">
        <v>842</v>
      </c>
      <c r="E29" s="348">
        <v>827.00077599216024</v>
      </c>
      <c r="F29" s="347">
        <v>992.40093119059225</v>
      </c>
      <c r="G29" s="348">
        <v>1626.4348594512485</v>
      </c>
      <c r="H29" s="347">
        <v>2811.3571606220112</v>
      </c>
      <c r="I29" s="348">
        <v>2039.9352474473287</v>
      </c>
      <c r="J29" s="347">
        <v>2673.969175707985</v>
      </c>
      <c r="K29" s="348">
        <v>3638.8034143655045</v>
      </c>
      <c r="L29" s="347">
        <v>4465.8041903576668</v>
      </c>
      <c r="M29" s="348">
        <v>5099.8381186183215</v>
      </c>
      <c r="N29" s="347">
        <v>6671.1395930034259</v>
      </c>
      <c r="O29" s="348">
        <v>2811.8026383733445</v>
      </c>
      <c r="P29" s="347">
        <v>3638.8034143655045</v>
      </c>
      <c r="Q29" s="348">
        <v>3638.8034143655045</v>
      </c>
      <c r="R29" s="347">
        <v>3638.8034143655045</v>
      </c>
      <c r="S29" s="348">
        <v>4465.8041903576668</v>
      </c>
      <c r="T29" s="347">
        <v>5099.8381186183215</v>
      </c>
      <c r="U29" s="348">
        <v>5981.9722796766246</v>
      </c>
      <c r="V29" s="347">
        <v>6478.1727452719206</v>
      </c>
      <c r="W29" s="348">
        <v>5099.8381186183215</v>
      </c>
      <c r="X29" s="347">
        <v>5981.9722796766246</v>
      </c>
      <c r="Y29" s="348">
        <v>6671.1395930034259</v>
      </c>
      <c r="Z29" s="373">
        <v>8132.1742972562415</v>
      </c>
    </row>
    <row r="30" spans="2:26" s="314" customFormat="1" ht="24.95" customHeight="1" x14ac:dyDescent="0.25">
      <c r="B30" s="895"/>
      <c r="C30" s="896"/>
      <c r="D30" s="38" t="s">
        <v>1018</v>
      </c>
      <c r="E30" s="348">
        <v>323.6997986838</v>
      </c>
      <c r="F30" s="347">
        <v>388.43975842056005</v>
      </c>
      <c r="G30" s="348">
        <v>576.39448023696013</v>
      </c>
      <c r="H30" s="347">
        <v>751.8188872656001</v>
      </c>
      <c r="I30" s="348">
        <v>801.94014641664023</v>
      </c>
      <c r="J30" s="347">
        <v>1127.7283308984001</v>
      </c>
      <c r="K30" s="348">
        <v>1578.8196632577603</v>
      </c>
      <c r="L30" s="347">
        <v>2054.9716251926402</v>
      </c>
      <c r="M30" s="348">
        <v>2756.6692533072005</v>
      </c>
      <c r="N30" s="347">
        <v>4009.7007320832008</v>
      </c>
      <c r="O30" s="348">
        <v>1253.0314787760003</v>
      </c>
      <c r="P30" s="347">
        <v>1578.8196632577603</v>
      </c>
      <c r="Q30" s="348">
        <v>1578.8196632577603</v>
      </c>
      <c r="R30" s="347">
        <v>1578.8196632577603</v>
      </c>
      <c r="S30" s="348">
        <v>2054.9716251926402</v>
      </c>
      <c r="T30" s="347">
        <v>2756.6692533072005</v>
      </c>
      <c r="U30" s="348">
        <v>3383.1849926952004</v>
      </c>
      <c r="V30" s="347">
        <v>4009.7007320832008</v>
      </c>
      <c r="W30" s="348">
        <v>2756.6692533072005</v>
      </c>
      <c r="X30" s="347">
        <v>3383.1849926952004</v>
      </c>
      <c r="Y30" s="348">
        <v>4009.7007320832008</v>
      </c>
      <c r="Z30" s="373">
        <v>5262.7322108592016</v>
      </c>
    </row>
    <row r="31" spans="2:26" s="314" customFormat="1" ht="24.95" customHeight="1" x14ac:dyDescent="0.25">
      <c r="B31" s="895"/>
      <c r="C31" s="896"/>
      <c r="D31" s="367" t="s">
        <v>886</v>
      </c>
      <c r="E31" s="348">
        <v>827.00077599216024</v>
      </c>
      <c r="F31" s="347">
        <v>992.40093119059225</v>
      </c>
      <c r="G31" s="348">
        <v>1626.4348594512485</v>
      </c>
      <c r="H31" s="347">
        <v>2811.3571606220112</v>
      </c>
      <c r="I31" s="348">
        <v>2039.9352474473287</v>
      </c>
      <c r="J31" s="347">
        <v>2673.969175707985</v>
      </c>
      <c r="K31" s="348">
        <v>3638.8034143655045</v>
      </c>
      <c r="L31" s="347">
        <v>4465.8041903576668</v>
      </c>
      <c r="M31" s="348">
        <v>5099.8381186183215</v>
      </c>
      <c r="N31" s="347">
        <v>6671.1395930034259</v>
      </c>
      <c r="O31" s="348">
        <v>2811.8026383733445</v>
      </c>
      <c r="P31" s="347">
        <v>3638.8034143655045</v>
      </c>
      <c r="Q31" s="348">
        <v>3638.8034143655045</v>
      </c>
      <c r="R31" s="347">
        <v>3638.8034143655045</v>
      </c>
      <c r="S31" s="348">
        <v>4465.8041903576668</v>
      </c>
      <c r="T31" s="347">
        <v>5099.8381186183215</v>
      </c>
      <c r="U31" s="348">
        <v>5981.9722796766246</v>
      </c>
      <c r="V31" s="347">
        <v>6478.1727452719206</v>
      </c>
      <c r="W31" s="348">
        <v>5099.8381186183215</v>
      </c>
      <c r="X31" s="347">
        <v>5981.9722796766246</v>
      </c>
      <c r="Y31" s="348">
        <v>6671.1395930034259</v>
      </c>
      <c r="Z31" s="373">
        <v>8132.1742972562415</v>
      </c>
    </row>
    <row r="32" spans="2:26" s="314" customFormat="1" ht="24.95" customHeight="1" thickBot="1" x14ac:dyDescent="0.3">
      <c r="B32" s="897"/>
      <c r="C32" s="898"/>
      <c r="D32" s="375" t="s">
        <v>887</v>
      </c>
      <c r="E32" s="376">
        <v>0</v>
      </c>
      <c r="F32" s="377">
        <v>0</v>
      </c>
      <c r="G32" s="376">
        <v>0</v>
      </c>
      <c r="H32" s="377">
        <v>0</v>
      </c>
      <c r="I32" s="376">
        <v>2137.6445640000002</v>
      </c>
      <c r="J32" s="377">
        <v>0</v>
      </c>
      <c r="K32" s="376">
        <v>0</v>
      </c>
      <c r="L32" s="377">
        <v>0</v>
      </c>
      <c r="M32" s="376">
        <v>0</v>
      </c>
      <c r="N32" s="377">
        <v>0</v>
      </c>
      <c r="O32" s="376">
        <v>0</v>
      </c>
      <c r="P32" s="377">
        <v>0</v>
      </c>
      <c r="Q32" s="376">
        <v>0</v>
      </c>
      <c r="R32" s="377">
        <v>0</v>
      </c>
      <c r="S32" s="376">
        <v>0</v>
      </c>
      <c r="T32" s="377">
        <v>0</v>
      </c>
      <c r="U32" s="376">
        <v>0</v>
      </c>
      <c r="V32" s="377">
        <v>0</v>
      </c>
      <c r="W32" s="376">
        <v>0</v>
      </c>
      <c r="X32" s="377">
        <v>0</v>
      </c>
      <c r="Y32" s="376">
        <v>0</v>
      </c>
      <c r="Z32" s="378">
        <v>0</v>
      </c>
    </row>
    <row r="33" spans="2:26" s="293" customFormat="1" ht="24.95" customHeight="1" x14ac:dyDescent="0.25">
      <c r="B33" s="893" t="s">
        <v>895</v>
      </c>
      <c r="C33" s="894"/>
      <c r="D33" s="369" t="s">
        <v>680</v>
      </c>
      <c r="E33" s="370">
        <v>250.60629575520005</v>
      </c>
      <c r="F33" s="371">
        <v>263.13661054296</v>
      </c>
      <c r="G33" s="370">
        <v>460.48906845018013</v>
      </c>
      <c r="H33" s="371">
        <v>592.05737372166004</v>
      </c>
      <c r="I33" s="370">
        <v>592.05737372166004</v>
      </c>
      <c r="J33" s="371">
        <v>796.71918192174007</v>
      </c>
      <c r="K33" s="370">
        <v>1147.56799597902</v>
      </c>
      <c r="L33" s="371">
        <v>1410.7046065219802</v>
      </c>
      <c r="M33" s="370">
        <v>1710.3879685292402</v>
      </c>
      <c r="N33" s="371">
        <v>2214.7331387365807</v>
      </c>
      <c r="O33" s="370">
        <v>942.90618777894019</v>
      </c>
      <c r="P33" s="371">
        <v>1147.56799597902</v>
      </c>
      <c r="Q33" s="370">
        <v>1147.56799597902</v>
      </c>
      <c r="R33" s="371">
        <v>1147.56799597902</v>
      </c>
      <c r="S33" s="370">
        <v>1410.7046065219802</v>
      </c>
      <c r="T33" s="371">
        <v>1710.3879685292402</v>
      </c>
      <c r="U33" s="370">
        <v>1995.45262995078</v>
      </c>
      <c r="V33" s="371">
        <v>2053.9274322936603</v>
      </c>
      <c r="W33" s="370">
        <v>1710.3879685292402</v>
      </c>
      <c r="X33" s="371">
        <v>1995.45262995078</v>
      </c>
      <c r="Y33" s="370">
        <v>2214.7331387365807</v>
      </c>
      <c r="Z33" s="372">
        <v>2675.22220718676</v>
      </c>
    </row>
    <row r="34" spans="2:26" s="293" customFormat="1" ht="24.95" customHeight="1" x14ac:dyDescent="0.25">
      <c r="B34" s="895"/>
      <c r="C34" s="896"/>
      <c r="D34" s="38" t="s">
        <v>902</v>
      </c>
      <c r="E34" s="348">
        <v>572.5657729407003</v>
      </c>
      <c r="F34" s="347">
        <v>687.07892752884015</v>
      </c>
      <c r="G34" s="348">
        <v>687.07892752884015</v>
      </c>
      <c r="H34" s="347">
        <v>687.07892752884015</v>
      </c>
      <c r="I34" s="348">
        <v>920.97813690036025</v>
      </c>
      <c r="J34" s="347">
        <v>920.97813690036025</v>
      </c>
      <c r="K34" s="348">
        <v>1242.5895497862002</v>
      </c>
      <c r="L34" s="347">
        <v>1644.6038158935003</v>
      </c>
      <c r="M34" s="348">
        <v>2302.4453422509</v>
      </c>
      <c r="N34" s="347">
        <v>2631.3661054296003</v>
      </c>
      <c r="O34" s="348">
        <v>1045.23709187898</v>
      </c>
      <c r="P34" s="347">
        <v>1242.5895497862002</v>
      </c>
      <c r="Q34" s="348">
        <v>1242.5895497862002</v>
      </c>
      <c r="R34" s="347">
        <v>1242.5895497862002</v>
      </c>
      <c r="S34" s="348">
        <v>1644.6038158935003</v>
      </c>
      <c r="T34" s="347">
        <v>2302.4453422509</v>
      </c>
      <c r="U34" s="348">
        <v>2302.4453422509</v>
      </c>
      <c r="V34" s="347">
        <v>2499.79780015812</v>
      </c>
      <c r="W34" s="348">
        <v>2302.4453422509</v>
      </c>
      <c r="X34" s="347">
        <v>2302.4453422509</v>
      </c>
      <c r="Y34" s="348">
        <v>2631.3661054296003</v>
      </c>
      <c r="Z34" s="373">
        <v>3289.2076317870005</v>
      </c>
    </row>
    <row r="35" spans="2:26" s="306" customFormat="1" ht="24.95" customHeight="1" x14ac:dyDescent="0.25">
      <c r="B35" s="895"/>
      <c r="C35" s="896"/>
      <c r="D35" s="38" t="s">
        <v>888</v>
      </c>
      <c r="E35" s="348">
        <v>629.8223502347704</v>
      </c>
      <c r="F35" s="347">
        <v>755.7868202817242</v>
      </c>
      <c r="G35" s="348">
        <v>755.7868202817242</v>
      </c>
      <c r="H35" s="347">
        <v>755.7868202817242</v>
      </c>
      <c r="I35" s="348">
        <v>1013.0759505903964</v>
      </c>
      <c r="J35" s="347">
        <v>1013.0759505903964</v>
      </c>
      <c r="K35" s="348">
        <v>1366.8485047648203</v>
      </c>
      <c r="L35" s="347">
        <v>1809.0641974828504</v>
      </c>
      <c r="M35" s="348">
        <v>2532.6898764759899</v>
      </c>
      <c r="N35" s="347">
        <v>2894.5027159725605</v>
      </c>
      <c r="O35" s="348">
        <v>1149.760801066878</v>
      </c>
      <c r="P35" s="347">
        <v>1366.8485047648203</v>
      </c>
      <c r="Q35" s="348">
        <v>1366.8485047648203</v>
      </c>
      <c r="R35" s="347">
        <v>1366.8485047648203</v>
      </c>
      <c r="S35" s="348">
        <v>1809.0641974828504</v>
      </c>
      <c r="T35" s="347">
        <v>2532.6898764759899</v>
      </c>
      <c r="U35" s="348">
        <v>2532.6898764759899</v>
      </c>
      <c r="V35" s="347">
        <v>2749.7775801739326</v>
      </c>
      <c r="W35" s="348">
        <v>2532.6898764759899</v>
      </c>
      <c r="X35" s="347">
        <v>2532.6898764759899</v>
      </c>
      <c r="Y35" s="348">
        <v>2894.5027159725605</v>
      </c>
      <c r="Z35" s="373">
        <v>3618.1283949657009</v>
      </c>
    </row>
    <row r="36" spans="2:26" ht="24.95" customHeight="1" x14ac:dyDescent="0.25">
      <c r="B36" s="895"/>
      <c r="C36" s="896"/>
      <c r="D36" s="38" t="s">
        <v>889</v>
      </c>
      <c r="E36" s="348">
        <v>1063.3364354613004</v>
      </c>
      <c r="F36" s="347">
        <v>1276.0037225535605</v>
      </c>
      <c r="G36" s="348">
        <v>1276.0037225535605</v>
      </c>
      <c r="H36" s="347">
        <v>1276.0037225535605</v>
      </c>
      <c r="I36" s="348">
        <v>1710.3879685292402</v>
      </c>
      <c r="J36" s="347">
        <v>1710.3879685292402</v>
      </c>
      <c r="K36" s="348">
        <v>2307.6663067458007</v>
      </c>
      <c r="L36" s="347">
        <v>3054.264229516501</v>
      </c>
      <c r="M36" s="348">
        <v>4275.9699213230997</v>
      </c>
      <c r="N36" s="347">
        <v>4886.8227672264011</v>
      </c>
      <c r="O36" s="348">
        <v>1941.1545992038202</v>
      </c>
      <c r="P36" s="347">
        <v>2307.6663067458007</v>
      </c>
      <c r="Q36" s="348">
        <v>2307.6663067458007</v>
      </c>
      <c r="R36" s="347">
        <v>2307.6663067458007</v>
      </c>
      <c r="S36" s="348">
        <v>3054.264229516501</v>
      </c>
      <c r="T36" s="347">
        <v>4275.9699213230997</v>
      </c>
      <c r="U36" s="348">
        <v>4275.9699213230997</v>
      </c>
      <c r="V36" s="347">
        <v>4642.4816288650818</v>
      </c>
      <c r="W36" s="348">
        <v>4275.9699213230997</v>
      </c>
      <c r="X36" s="347">
        <v>4275.9699213230997</v>
      </c>
      <c r="Y36" s="348">
        <v>4886.8227672264011</v>
      </c>
      <c r="Z36" s="373">
        <v>6108.528459033002</v>
      </c>
    </row>
    <row r="37" spans="2:26" ht="24.95" customHeight="1" x14ac:dyDescent="0.25">
      <c r="B37" s="895"/>
      <c r="C37" s="896"/>
      <c r="D37" s="38" t="s">
        <v>228</v>
      </c>
      <c r="E37" s="348">
        <v>565.60448694750028</v>
      </c>
      <c r="F37" s="347">
        <v>678.72538433700015</v>
      </c>
      <c r="G37" s="348">
        <v>1117.2864019086003</v>
      </c>
      <c r="H37" s="347">
        <v>1399.2184846332002</v>
      </c>
      <c r="I37" s="348">
        <v>1399.2184846332002</v>
      </c>
      <c r="J37" s="347">
        <v>1691.5924963476007</v>
      </c>
      <c r="K37" s="348">
        <v>2485.1790995724004</v>
      </c>
      <c r="L37" s="347">
        <v>2861.0885432052009</v>
      </c>
      <c r="M37" s="348">
        <v>3477.1623536033999</v>
      </c>
      <c r="N37" s="347">
        <v>4897.2646962162007</v>
      </c>
      <c r="O37" s="348">
        <v>1921.3149341232004</v>
      </c>
      <c r="P37" s="347">
        <v>2485.1790995724004</v>
      </c>
      <c r="Q37" s="348">
        <v>2485.1790995724004</v>
      </c>
      <c r="R37" s="347">
        <v>2485.1790995724004</v>
      </c>
      <c r="S37" s="348">
        <v>2861.0885432052009</v>
      </c>
      <c r="T37" s="347">
        <v>3477.1623536033999</v>
      </c>
      <c r="U37" s="348">
        <v>3884.3975842056007</v>
      </c>
      <c r="V37" s="347">
        <v>3779.9782943076016</v>
      </c>
      <c r="W37" s="348">
        <v>3477.1623536033999</v>
      </c>
      <c r="X37" s="347">
        <v>3884.3975842056007</v>
      </c>
      <c r="Y37" s="348">
        <v>4897.2646962162007</v>
      </c>
      <c r="Z37" s="373">
        <v>4855.4969802570004</v>
      </c>
    </row>
    <row r="38" spans="2:26" ht="24.95" customHeight="1" x14ac:dyDescent="0.25">
      <c r="B38" s="895"/>
      <c r="C38" s="896"/>
      <c r="D38" s="38" t="s">
        <v>229</v>
      </c>
      <c r="E38" s="365">
        <v>183.7006025983334</v>
      </c>
      <c r="F38" s="366">
        <v>220.44072311800005</v>
      </c>
      <c r="G38" s="365">
        <v>324.8600130160001</v>
      </c>
      <c r="H38" s="366">
        <v>417.67715959200007</v>
      </c>
      <c r="I38" s="365">
        <v>452.48358955800001</v>
      </c>
      <c r="J38" s="366">
        <v>626.51573938800016</v>
      </c>
      <c r="K38" s="365">
        <v>1148.6121888780001</v>
      </c>
      <c r="L38" s="366">
        <v>1438.6657719280001</v>
      </c>
      <c r="M38" s="365">
        <v>1705.979</v>
      </c>
      <c r="N38" s="366">
        <v>2227.6115178240002</v>
      </c>
      <c r="O38" s="365">
        <v>696.12859932000015</v>
      </c>
      <c r="P38" s="366">
        <v>696.12859932000015</v>
      </c>
      <c r="Q38" s="365">
        <v>881.7628924720002</v>
      </c>
      <c r="R38" s="366">
        <v>1148.6121888780001</v>
      </c>
      <c r="S38" s="365">
        <v>1438.6657719280001</v>
      </c>
      <c r="T38" s="366">
        <v>1705.979</v>
      </c>
      <c r="U38" s="365">
        <v>1879.5472181640005</v>
      </c>
      <c r="V38" s="366">
        <v>1531.4829185040001</v>
      </c>
      <c r="W38" s="365">
        <v>1705.979</v>
      </c>
      <c r="X38" s="366">
        <v>1879.5472181640005</v>
      </c>
      <c r="Y38" s="365">
        <v>2227.6115178240002</v>
      </c>
      <c r="Z38" s="374">
        <v>2923.7401171440001</v>
      </c>
    </row>
    <row r="39" spans="2:26" s="335" customFormat="1" ht="24.95" customHeight="1" x14ac:dyDescent="0.25">
      <c r="B39" s="895"/>
      <c r="C39" s="896"/>
      <c r="D39" s="38" t="s">
        <v>1156</v>
      </c>
      <c r="E39" s="365">
        <v>572.5657729407003</v>
      </c>
      <c r="F39" s="366">
        <v>687.07892752884015</v>
      </c>
      <c r="G39" s="365">
        <v>687.07892752884015</v>
      </c>
      <c r="H39" s="366">
        <v>687.07892752884015</v>
      </c>
      <c r="I39" s="365">
        <v>920.97813690036025</v>
      </c>
      <c r="J39" s="366">
        <v>920.97813690036025</v>
      </c>
      <c r="K39" s="365">
        <v>1242.5895497862002</v>
      </c>
      <c r="L39" s="366">
        <v>1644.6038158935003</v>
      </c>
      <c r="M39" s="365">
        <v>2302.4453422509</v>
      </c>
      <c r="N39" s="366">
        <v>2631.3661054296003</v>
      </c>
      <c r="O39" s="365">
        <v>1045.23709187898</v>
      </c>
      <c r="P39" s="366">
        <v>1242.5895497862002</v>
      </c>
      <c r="Q39" s="365">
        <v>1242.5895497862002</v>
      </c>
      <c r="R39" s="366">
        <v>1242.5895497862002</v>
      </c>
      <c r="S39" s="365">
        <v>1644.6038158935003</v>
      </c>
      <c r="T39" s="366">
        <v>2302.4453422509</v>
      </c>
      <c r="U39" s="365">
        <v>2302.4453422509</v>
      </c>
      <c r="V39" s="366">
        <v>2499.79780015812</v>
      </c>
      <c r="W39" s="365">
        <v>2302.4453422509</v>
      </c>
      <c r="X39" s="366">
        <v>2302.4453422509</v>
      </c>
      <c r="Y39" s="365">
        <v>2631.3661054296003</v>
      </c>
      <c r="Z39" s="374">
        <v>3289.2076317870005</v>
      </c>
    </row>
    <row r="40" spans="2:26" ht="24.95" customHeight="1" thickBot="1" x14ac:dyDescent="0.3">
      <c r="B40" s="897"/>
      <c r="C40" s="898"/>
      <c r="D40" s="375" t="s">
        <v>230</v>
      </c>
      <c r="E40" s="376">
        <v>367.40120519666681</v>
      </c>
      <c r="F40" s="377">
        <v>440.8814462360001</v>
      </c>
      <c r="G40" s="376">
        <v>649.72002603200019</v>
      </c>
      <c r="H40" s="377">
        <v>835.35431918400013</v>
      </c>
      <c r="I40" s="376">
        <v>893.36503579400005</v>
      </c>
      <c r="J40" s="377">
        <v>1253.0314787760003</v>
      </c>
      <c r="K40" s="376">
        <v>1763.5257849440004</v>
      </c>
      <c r="L40" s="377">
        <v>2274.0200911120005</v>
      </c>
      <c r="M40" s="376">
        <v>3039.761550364</v>
      </c>
      <c r="N40" s="377">
        <v>4420.4166056820013</v>
      </c>
      <c r="O40" s="376">
        <v>1380.6550553180002</v>
      </c>
      <c r="P40" s="377">
        <v>1763.5257849440004</v>
      </c>
      <c r="Q40" s="376">
        <v>1763.5257849440004</v>
      </c>
      <c r="R40" s="377">
        <v>1763.5257849440004</v>
      </c>
      <c r="S40" s="376">
        <v>2274.0200911120005</v>
      </c>
      <c r="T40" s="377">
        <v>3039.761550364</v>
      </c>
      <c r="U40" s="376">
        <v>3735.8901496840008</v>
      </c>
      <c r="V40" s="377">
        <v>4420.4166056820013</v>
      </c>
      <c r="W40" s="376">
        <v>3039.761550364</v>
      </c>
      <c r="X40" s="377">
        <v>3735.8901496840008</v>
      </c>
      <c r="Y40" s="376">
        <v>4420.4166056820013</v>
      </c>
      <c r="Z40" s="378">
        <v>5801.0716610000018</v>
      </c>
    </row>
    <row r="41" spans="2:26" ht="24.95" customHeight="1" x14ac:dyDescent="0.25">
      <c r="B41" s="893" t="s">
        <v>232</v>
      </c>
      <c r="C41" s="894"/>
      <c r="D41" s="369" t="s">
        <v>680</v>
      </c>
      <c r="E41" s="370">
        <v>435.08037457500006</v>
      </c>
      <c r="F41" s="371">
        <v>522.09644949000005</v>
      </c>
      <c r="G41" s="370">
        <v>918.88975110240006</v>
      </c>
      <c r="H41" s="371">
        <v>1179.9379758474001</v>
      </c>
      <c r="I41" s="370">
        <v>1179.9379758474001</v>
      </c>
      <c r="J41" s="371">
        <v>1775.1279282660009</v>
      </c>
      <c r="K41" s="370">
        <v>2276.3405197764005</v>
      </c>
      <c r="L41" s="371">
        <v>3059.4851940114008</v>
      </c>
      <c r="M41" s="370">
        <v>3393.626921685001</v>
      </c>
      <c r="N41" s="371">
        <v>4886.8227672264011</v>
      </c>
      <c r="O41" s="370">
        <v>1869.1052891742006</v>
      </c>
      <c r="P41" s="371">
        <v>2276.3405197764005</v>
      </c>
      <c r="Q41" s="370">
        <v>2276.3405197764005</v>
      </c>
      <c r="R41" s="371">
        <v>2276.3405197764005</v>
      </c>
      <c r="S41" s="370">
        <v>3059.4851940114008</v>
      </c>
      <c r="T41" s="371">
        <v>3393.626921685001</v>
      </c>
      <c r="U41" s="370">
        <v>4228.9812408689995</v>
      </c>
      <c r="V41" s="371">
        <v>4959.9162701550013</v>
      </c>
      <c r="W41" s="370">
        <v>3393.626921685001</v>
      </c>
      <c r="X41" s="371">
        <v>4228.9812408689995</v>
      </c>
      <c r="Y41" s="370">
        <v>4886.8227672264011</v>
      </c>
      <c r="Z41" s="372">
        <v>6265.1573938800011</v>
      </c>
    </row>
    <row r="42" spans="2:26" ht="24.95" customHeight="1" x14ac:dyDescent="0.25">
      <c r="B42" s="895"/>
      <c r="C42" s="896"/>
      <c r="D42" s="38" t="s">
        <v>1201</v>
      </c>
      <c r="E42" s="348">
        <v>1131.2089738950006</v>
      </c>
      <c r="F42" s="347">
        <v>1357.4507686740003</v>
      </c>
      <c r="G42" s="348">
        <v>1357.4507686740003</v>
      </c>
      <c r="H42" s="347">
        <v>1357.4507686740003</v>
      </c>
      <c r="I42" s="348">
        <v>1827.3375732150007</v>
      </c>
      <c r="J42" s="347">
        <v>1827.3375732150007</v>
      </c>
      <c r="K42" s="348">
        <v>2453.8533126030002</v>
      </c>
      <c r="L42" s="347">
        <v>3268.3237738074008</v>
      </c>
      <c r="M42" s="348">
        <v>4573.5648975324002</v>
      </c>
      <c r="N42" s="347">
        <v>5220.9644949000012</v>
      </c>
      <c r="O42" s="348">
        <v>2067.5019399804005</v>
      </c>
      <c r="P42" s="347">
        <v>2453.8533126030002</v>
      </c>
      <c r="Q42" s="348">
        <v>2453.8533126030002</v>
      </c>
      <c r="R42" s="347">
        <v>2453.8533126030002</v>
      </c>
      <c r="S42" s="348">
        <v>3268.3237738074008</v>
      </c>
      <c r="T42" s="347">
        <v>4573.5648975324002</v>
      </c>
      <c r="U42" s="348">
        <v>4573.5648975324002</v>
      </c>
      <c r="V42" s="347">
        <v>5356.709571767401</v>
      </c>
      <c r="W42" s="348">
        <v>4573.5648975324002</v>
      </c>
      <c r="X42" s="347">
        <v>4573.5648975324002</v>
      </c>
      <c r="Y42" s="348">
        <v>5220.9644949000012</v>
      </c>
      <c r="Z42" s="373">
        <v>6526.205618625002</v>
      </c>
    </row>
    <row r="43" spans="2:26" s="335" customFormat="1" ht="24.95" customHeight="1" x14ac:dyDescent="0.25">
      <c r="B43" s="895"/>
      <c r="C43" s="896"/>
      <c r="D43" s="38" t="s">
        <v>1200</v>
      </c>
      <c r="E43" s="348">
        <v>1244.3298712845005</v>
      </c>
      <c r="F43" s="347">
        <v>1493.1958455414006</v>
      </c>
      <c r="G43" s="348">
        <v>1493.1958455414006</v>
      </c>
      <c r="H43" s="347">
        <v>1493.1958455414006</v>
      </c>
      <c r="I43" s="348">
        <v>2010.0713305365009</v>
      </c>
      <c r="J43" s="347">
        <v>2010.0713305365009</v>
      </c>
      <c r="K43" s="348">
        <v>2699.2386438633002</v>
      </c>
      <c r="L43" s="347">
        <v>3595.1561511881409</v>
      </c>
      <c r="M43" s="348">
        <v>5030.9213872856408</v>
      </c>
      <c r="N43" s="347">
        <v>5743.0609443900012</v>
      </c>
      <c r="O43" s="348">
        <v>2274.2521339784407</v>
      </c>
      <c r="P43" s="347">
        <v>2699.2386438633002</v>
      </c>
      <c r="Q43" s="348">
        <v>2699.2386438633002</v>
      </c>
      <c r="R43" s="347">
        <v>2699.2386438633002</v>
      </c>
      <c r="S43" s="348">
        <v>3595.1561511881409</v>
      </c>
      <c r="T43" s="347">
        <v>5030.9213872856408</v>
      </c>
      <c r="U43" s="348">
        <v>5030.9213872856408</v>
      </c>
      <c r="V43" s="347">
        <v>5892.3805289441407</v>
      </c>
      <c r="W43" s="348">
        <v>5030.9213872856408</v>
      </c>
      <c r="X43" s="347">
        <v>5030.9213872856408</v>
      </c>
      <c r="Y43" s="348">
        <v>5743.0609443900012</v>
      </c>
      <c r="Z43" s="373">
        <v>7178.8261804875028</v>
      </c>
    </row>
    <row r="44" spans="2:26" ht="24.95" customHeight="1" x14ac:dyDescent="0.25">
      <c r="B44" s="895"/>
      <c r="C44" s="896"/>
      <c r="D44" s="38" t="s">
        <v>889</v>
      </c>
      <c r="E44" s="348">
        <v>1470.5716660635007</v>
      </c>
      <c r="F44" s="347">
        <v>1764.6859992762006</v>
      </c>
      <c r="G44" s="348">
        <v>1764.6859992762006</v>
      </c>
      <c r="H44" s="347">
        <v>1764.6859992762006</v>
      </c>
      <c r="I44" s="348">
        <v>2375.5388451795006</v>
      </c>
      <c r="J44" s="347">
        <v>2375.5388451795006</v>
      </c>
      <c r="K44" s="348">
        <v>3190.0093063838999</v>
      </c>
      <c r="L44" s="347">
        <v>4248.8209059496212</v>
      </c>
      <c r="M44" s="348">
        <v>5945.634366792121</v>
      </c>
      <c r="N44" s="347">
        <v>6787.253843370002</v>
      </c>
      <c r="O44" s="348">
        <v>2687.7525219745212</v>
      </c>
      <c r="P44" s="347">
        <v>3190.0093063838999</v>
      </c>
      <c r="Q44" s="348">
        <v>3190.0093063838999</v>
      </c>
      <c r="R44" s="347">
        <v>3190.0093063838999</v>
      </c>
      <c r="S44" s="348">
        <v>4248.8209059496212</v>
      </c>
      <c r="T44" s="347">
        <v>5945.634366792121</v>
      </c>
      <c r="U44" s="348">
        <v>5945.634366792121</v>
      </c>
      <c r="V44" s="347">
        <v>6963.72244329762</v>
      </c>
      <c r="W44" s="348">
        <v>5945.634366792121</v>
      </c>
      <c r="X44" s="347">
        <v>5945.634366792121</v>
      </c>
      <c r="Y44" s="348">
        <v>6787.253843370002</v>
      </c>
      <c r="Z44" s="373">
        <v>8484.0673042125036</v>
      </c>
    </row>
    <row r="45" spans="2:26" ht="24.95" customHeight="1" x14ac:dyDescent="0.25">
      <c r="B45" s="895"/>
      <c r="C45" s="896"/>
      <c r="D45" s="38" t="s">
        <v>891</v>
      </c>
      <c r="E45" s="348">
        <v>783.14467423500014</v>
      </c>
      <c r="F45" s="347">
        <v>939.77360908200023</v>
      </c>
      <c r="G45" s="348">
        <v>1545.4054904904006</v>
      </c>
      <c r="H45" s="347">
        <v>1931.7568631130002</v>
      </c>
      <c r="I45" s="348">
        <v>1931.7568631130002</v>
      </c>
      <c r="J45" s="347">
        <v>2537.3887445214004</v>
      </c>
      <c r="K45" s="348">
        <v>3445.8365666340001</v>
      </c>
      <c r="L45" s="347">
        <v>4228.9812408689995</v>
      </c>
      <c r="M45" s="348">
        <v>4834.6131222774011</v>
      </c>
      <c r="N45" s="347">
        <v>6317.3670388290011</v>
      </c>
      <c r="O45" s="348">
        <v>2662.6918923990002</v>
      </c>
      <c r="P45" s="347">
        <v>3445.8365666340001</v>
      </c>
      <c r="Q45" s="348">
        <v>3445.8365666340001</v>
      </c>
      <c r="R45" s="347">
        <v>3445.8365666340001</v>
      </c>
      <c r="S45" s="348">
        <v>4228.9812408689995</v>
      </c>
      <c r="T45" s="347">
        <v>4834.6131222774011</v>
      </c>
      <c r="U45" s="348">
        <v>5669.9674414614019</v>
      </c>
      <c r="V45" s="347">
        <v>6139.8542460024009</v>
      </c>
      <c r="W45" s="348">
        <v>4834.6131222774011</v>
      </c>
      <c r="X45" s="347">
        <v>5669.9674414614019</v>
      </c>
      <c r="Y45" s="348">
        <v>6317.3670388290011</v>
      </c>
      <c r="Z45" s="373">
        <v>7706.1435944723999</v>
      </c>
    </row>
    <row r="46" spans="2:26" ht="24.95" customHeight="1" x14ac:dyDescent="0.25">
      <c r="B46" s="895"/>
      <c r="C46" s="896"/>
      <c r="D46" s="38" t="s">
        <v>890</v>
      </c>
      <c r="E46" s="348">
        <v>1253.0314787760003</v>
      </c>
      <c r="F46" s="347">
        <v>1503.6377745312002</v>
      </c>
      <c r="G46" s="348">
        <v>2474.7371705826004</v>
      </c>
      <c r="H46" s="347">
        <v>3090.8109809808011</v>
      </c>
      <c r="I46" s="348">
        <v>3090.8109809808011</v>
      </c>
      <c r="J46" s="347">
        <v>4061.9103770322008</v>
      </c>
      <c r="K46" s="348">
        <v>5513.338506614401</v>
      </c>
      <c r="L46" s="347">
        <v>6766.3699853904027</v>
      </c>
      <c r="M46" s="348">
        <v>7737.4693814418024</v>
      </c>
      <c r="N46" s="347">
        <v>10107.787262126401</v>
      </c>
      <c r="O46" s="348">
        <v>4260.3070278384012</v>
      </c>
      <c r="P46" s="347">
        <v>5513.338506614401</v>
      </c>
      <c r="Q46" s="348">
        <v>5513.338506614401</v>
      </c>
      <c r="R46" s="347">
        <v>5513.338506614401</v>
      </c>
      <c r="S46" s="348">
        <v>6766.3699853904027</v>
      </c>
      <c r="T46" s="347">
        <v>7737.4693814418024</v>
      </c>
      <c r="U46" s="348">
        <v>9074.0362921362012</v>
      </c>
      <c r="V46" s="347">
        <v>9825.8551794018003</v>
      </c>
      <c r="W46" s="348">
        <v>7737.4693814418024</v>
      </c>
      <c r="X46" s="347">
        <v>9074.0362921362012</v>
      </c>
      <c r="Y46" s="348">
        <v>10107.787262126401</v>
      </c>
      <c r="Z46" s="373">
        <v>12331.918136953804</v>
      </c>
    </row>
    <row r="47" spans="2:26" ht="24.95" customHeight="1" x14ac:dyDescent="0.25">
      <c r="B47" s="895"/>
      <c r="C47" s="896"/>
      <c r="D47" s="38" t="s">
        <v>1203</v>
      </c>
      <c r="E47" s="348">
        <v>512.52468124935012</v>
      </c>
      <c r="F47" s="347">
        <v>615.02961749922008</v>
      </c>
      <c r="G47" s="348">
        <v>912.62459370852025</v>
      </c>
      <c r="H47" s="347">
        <v>1190.3799048372002</v>
      </c>
      <c r="I47" s="348">
        <v>1269.7385651596803</v>
      </c>
      <c r="J47" s="347">
        <v>1785.5698572558001</v>
      </c>
      <c r="K47" s="348">
        <v>2499.7978001581205</v>
      </c>
      <c r="L47" s="347">
        <v>3253.7050732216803</v>
      </c>
      <c r="M47" s="348">
        <v>4364.7263177364011</v>
      </c>
      <c r="N47" s="347">
        <v>6348.6928257984</v>
      </c>
      <c r="O47" s="348">
        <v>1983.9665080620005</v>
      </c>
      <c r="P47" s="347">
        <v>2499.7978001581205</v>
      </c>
      <c r="Q47" s="348">
        <v>2499.7978001581205</v>
      </c>
      <c r="R47" s="347">
        <v>2499.7978001581205</v>
      </c>
      <c r="S47" s="348">
        <v>3253.7050732216803</v>
      </c>
      <c r="T47" s="347">
        <v>4364.7263177364011</v>
      </c>
      <c r="U47" s="348">
        <v>5356.709571767401</v>
      </c>
      <c r="V47" s="347">
        <v>6348.6928257984</v>
      </c>
      <c r="W47" s="348">
        <v>4364.7263177364011</v>
      </c>
      <c r="X47" s="347">
        <v>5356.709571767401</v>
      </c>
      <c r="Y47" s="348">
        <v>6348.6928257984</v>
      </c>
      <c r="Z47" s="373">
        <v>8332.6593338604016</v>
      </c>
    </row>
    <row r="48" spans="2:26" ht="24.95" customHeight="1" thickBot="1" x14ac:dyDescent="0.3">
      <c r="B48" s="897"/>
      <c r="C48" s="898"/>
      <c r="D48" s="375" t="s">
        <v>886</v>
      </c>
      <c r="E48" s="376">
        <v>768.78702187402507</v>
      </c>
      <c r="F48" s="377">
        <v>922.54442624882995</v>
      </c>
      <c r="G48" s="376">
        <v>1368.9368905627805</v>
      </c>
      <c r="H48" s="377">
        <v>1785.5698572558001</v>
      </c>
      <c r="I48" s="376">
        <v>1904.6078477395206</v>
      </c>
      <c r="J48" s="377">
        <v>2678.3547858837005</v>
      </c>
      <c r="K48" s="376">
        <v>3749.6967002371807</v>
      </c>
      <c r="L48" s="377">
        <v>4880.5576098325218</v>
      </c>
      <c r="M48" s="376">
        <v>6547.0894766045994</v>
      </c>
      <c r="N48" s="377">
        <v>9523.0392386976018</v>
      </c>
      <c r="O48" s="376">
        <v>2975.949762093001</v>
      </c>
      <c r="P48" s="377">
        <v>3749.6967002371807</v>
      </c>
      <c r="Q48" s="376">
        <v>3749.6967002371807</v>
      </c>
      <c r="R48" s="377">
        <v>3749.6967002371807</v>
      </c>
      <c r="S48" s="376">
        <v>4880.5576098325218</v>
      </c>
      <c r="T48" s="377">
        <v>6547.0894766045994</v>
      </c>
      <c r="U48" s="376">
        <v>8035.064357651102</v>
      </c>
      <c r="V48" s="377">
        <v>9523.0392386976018</v>
      </c>
      <c r="W48" s="376">
        <v>6547.0894766045994</v>
      </c>
      <c r="X48" s="377">
        <v>8035.064357651102</v>
      </c>
      <c r="Y48" s="376">
        <v>9523.0392386976018</v>
      </c>
      <c r="Z48" s="378">
        <v>12498.9890007906</v>
      </c>
    </row>
    <row r="49" spans="1:26" ht="5.0999999999999996" customHeight="1" thickBot="1" x14ac:dyDescent="0.3">
      <c r="B49" s="41"/>
      <c r="C49" s="41"/>
      <c r="D49" s="368"/>
      <c r="E49" s="418"/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418"/>
      <c r="Y49" s="418"/>
      <c r="Z49" s="418"/>
    </row>
    <row r="50" spans="1:26" s="13" customFormat="1" ht="24.95" customHeight="1" x14ac:dyDescent="0.15">
      <c r="B50" s="878" t="s">
        <v>233</v>
      </c>
      <c r="C50" s="879"/>
      <c r="D50" s="880"/>
      <c r="E50" s="886"/>
      <c r="F50" s="890" t="s">
        <v>814</v>
      </c>
      <c r="G50" s="890" t="s">
        <v>872</v>
      </c>
      <c r="H50" s="890" t="s">
        <v>829</v>
      </c>
      <c r="I50" s="890" t="s">
        <v>809</v>
      </c>
      <c r="J50" s="379">
        <v>205</v>
      </c>
      <c r="K50" s="379">
        <v>215</v>
      </c>
      <c r="L50" s="890" t="s">
        <v>1054</v>
      </c>
      <c r="M50" s="888" t="s">
        <v>1137</v>
      </c>
      <c r="N50" s="886">
        <v>300</v>
      </c>
      <c r="O50" s="886">
        <v>305</v>
      </c>
      <c r="P50" s="886">
        <v>310</v>
      </c>
      <c r="Q50" s="886">
        <v>315</v>
      </c>
      <c r="R50" s="886">
        <v>320</v>
      </c>
      <c r="S50" s="886">
        <v>330</v>
      </c>
      <c r="T50" s="890" t="s">
        <v>850</v>
      </c>
      <c r="U50" s="886">
        <v>380</v>
      </c>
      <c r="V50" s="888" t="s">
        <v>1125</v>
      </c>
      <c r="W50" s="886">
        <v>450</v>
      </c>
      <c r="X50" s="886">
        <v>500</v>
      </c>
      <c r="Y50" s="886">
        <v>600</v>
      </c>
      <c r="Z50" s="884">
        <v>700</v>
      </c>
    </row>
    <row r="51" spans="1:26" s="13" customFormat="1" ht="24.95" customHeight="1" thickBot="1" x14ac:dyDescent="0.3">
      <c r="B51" s="881"/>
      <c r="C51" s="882"/>
      <c r="D51" s="883"/>
      <c r="E51" s="887"/>
      <c r="F51" s="889"/>
      <c r="G51" s="889"/>
      <c r="H51" s="889"/>
      <c r="I51" s="889"/>
      <c r="J51" s="491">
        <v>210</v>
      </c>
      <c r="K51" s="492" t="s">
        <v>768</v>
      </c>
      <c r="L51" s="889"/>
      <c r="M51" s="889"/>
      <c r="N51" s="887"/>
      <c r="O51" s="887"/>
      <c r="P51" s="887"/>
      <c r="Q51" s="887"/>
      <c r="R51" s="887"/>
      <c r="S51" s="887"/>
      <c r="T51" s="889"/>
      <c r="U51" s="887"/>
      <c r="V51" s="889"/>
      <c r="W51" s="887"/>
      <c r="X51" s="887"/>
      <c r="Y51" s="887"/>
      <c r="Z51" s="885"/>
    </row>
    <row r="52" spans="1:26" ht="24.95" customHeight="1" x14ac:dyDescent="0.25">
      <c r="B52" s="876" t="s">
        <v>892</v>
      </c>
      <c r="C52" s="877"/>
      <c r="D52" s="877"/>
      <c r="E52" s="370">
        <v>0</v>
      </c>
      <c r="F52" s="371">
        <v>664.48639026000012</v>
      </c>
      <c r="G52" s="370">
        <v>730.93502928600003</v>
      </c>
      <c r="H52" s="371">
        <v>804.02853221460009</v>
      </c>
      <c r="I52" s="370">
        <v>884.43138543606028</v>
      </c>
      <c r="J52" s="371">
        <v>972.87452397966638</v>
      </c>
      <c r="K52" s="370">
        <v>1070.161976377633</v>
      </c>
      <c r="L52" s="371">
        <v>1177.1781740153965</v>
      </c>
      <c r="M52" s="370">
        <v>1294.8959914169363</v>
      </c>
      <c r="N52" s="371">
        <v>1424.3855905586299</v>
      </c>
      <c r="O52" s="370">
        <v>1566.8241496144929</v>
      </c>
      <c r="P52" s="371">
        <v>1566.8241496144929</v>
      </c>
      <c r="Q52" s="370">
        <v>1723.5065645759425</v>
      </c>
      <c r="R52" s="371">
        <v>1723.5065645759425</v>
      </c>
      <c r="S52" s="370">
        <v>1895.8572210335367</v>
      </c>
      <c r="T52" s="371">
        <v>2085.4429431368908</v>
      </c>
      <c r="U52" s="370">
        <v>2293.9872374505799</v>
      </c>
      <c r="V52" s="371">
        <v>2523.3859611956382</v>
      </c>
      <c r="W52" s="370">
        <v>2775.7245573152022</v>
      </c>
      <c r="X52" s="371">
        <v>3053.2970130467234</v>
      </c>
      <c r="Y52" s="370">
        <v>3358.626714351396</v>
      </c>
      <c r="Z52" s="372">
        <v>3694.4893857865363</v>
      </c>
    </row>
    <row r="53" spans="1:26" s="335" customFormat="1" ht="24.95" customHeight="1" x14ac:dyDescent="0.25">
      <c r="B53" s="876" t="s">
        <v>1013</v>
      </c>
      <c r="C53" s="877"/>
      <c r="D53" s="877"/>
      <c r="E53" s="348">
        <v>0</v>
      </c>
      <c r="F53" s="347">
        <v>996.72958539000024</v>
      </c>
      <c r="G53" s="348">
        <v>1096.4025439290001</v>
      </c>
      <c r="H53" s="347">
        <v>1206.0427983219004</v>
      </c>
      <c r="I53" s="348">
        <v>1326.6470781540902</v>
      </c>
      <c r="J53" s="347">
        <v>1459.3117859694996</v>
      </c>
      <c r="K53" s="348">
        <v>1605.2429645664497</v>
      </c>
      <c r="L53" s="347">
        <v>1765.7672610230948</v>
      </c>
      <c r="M53" s="348">
        <v>1942.3439871254043</v>
      </c>
      <c r="N53" s="347">
        <v>2136.578385837945</v>
      </c>
      <c r="O53" s="348">
        <v>2350.2362244217393</v>
      </c>
      <c r="P53" s="347">
        <v>2350.2362244217393</v>
      </c>
      <c r="Q53" s="348">
        <v>2585.2598468639135</v>
      </c>
      <c r="R53" s="347">
        <v>2585.2598468639135</v>
      </c>
      <c r="S53" s="348">
        <v>2843.7858315503049</v>
      </c>
      <c r="T53" s="347">
        <v>3128.1644147053362</v>
      </c>
      <c r="U53" s="348">
        <v>3440.98085617587</v>
      </c>
      <c r="V53" s="347">
        <v>3785.0789417934575</v>
      </c>
      <c r="W53" s="348">
        <v>4163.5868359728038</v>
      </c>
      <c r="X53" s="347">
        <v>4579.9455195700848</v>
      </c>
      <c r="Y53" s="348">
        <v>5037.9400715270949</v>
      </c>
      <c r="Z53" s="373">
        <v>5541.734078679804</v>
      </c>
    </row>
    <row r="54" spans="1:26" s="316" customFormat="1" ht="24.95" customHeight="1" x14ac:dyDescent="0.25">
      <c r="B54" s="876" t="s">
        <v>1164</v>
      </c>
      <c r="C54" s="877"/>
      <c r="D54" s="877"/>
      <c r="E54" s="348">
        <v>0</v>
      </c>
      <c r="F54" s="347">
        <v>697.71070977300008</v>
      </c>
      <c r="G54" s="348">
        <v>767.48178075030012</v>
      </c>
      <c r="H54" s="347">
        <v>844.22995882533019</v>
      </c>
      <c r="I54" s="348">
        <v>928.65295470786327</v>
      </c>
      <c r="J54" s="347">
        <v>1021.5182501786499</v>
      </c>
      <c r="K54" s="348">
        <v>1123.670075196515</v>
      </c>
      <c r="L54" s="347">
        <v>1236.0370827161667</v>
      </c>
      <c r="M54" s="348">
        <v>1359.640790987783</v>
      </c>
      <c r="N54" s="347">
        <v>1495.6048700865615</v>
      </c>
      <c r="O54" s="348">
        <v>1645.1653570952176</v>
      </c>
      <c r="P54" s="347">
        <v>1645.1653570952176</v>
      </c>
      <c r="Q54" s="348">
        <v>1809.6818928047396</v>
      </c>
      <c r="R54" s="347">
        <v>1809.6818928047396</v>
      </c>
      <c r="S54" s="348">
        <v>1990.6500820852136</v>
      </c>
      <c r="T54" s="347">
        <v>2189.7150902937356</v>
      </c>
      <c r="U54" s="348">
        <v>2408.6865993231095</v>
      </c>
      <c r="V54" s="347">
        <v>2649.5552592554204</v>
      </c>
      <c r="W54" s="348">
        <v>2914.5107851809626</v>
      </c>
      <c r="X54" s="347">
        <v>3205.9618636990594</v>
      </c>
      <c r="Y54" s="348">
        <v>3526.5580500689657</v>
      </c>
      <c r="Z54" s="373">
        <v>3879.2138550758627</v>
      </c>
    </row>
    <row r="55" spans="1:26" ht="24.95" customHeight="1" x14ac:dyDescent="0.25">
      <c r="B55" s="876" t="s">
        <v>1165</v>
      </c>
      <c r="C55" s="877"/>
      <c r="D55" s="877"/>
      <c r="E55" s="348">
        <v>0</v>
      </c>
      <c r="F55" s="347">
        <v>531.58911220800007</v>
      </c>
      <c r="G55" s="348">
        <v>584.74802342880014</v>
      </c>
      <c r="H55" s="347">
        <v>643.22282577168028</v>
      </c>
      <c r="I55" s="348">
        <v>707.54510834884832</v>
      </c>
      <c r="J55" s="347">
        <v>778.29961918373306</v>
      </c>
      <c r="K55" s="348">
        <v>856.12958110210661</v>
      </c>
      <c r="L55" s="347">
        <v>941.74253921231718</v>
      </c>
      <c r="M55" s="348">
        <v>1035.9167931335489</v>
      </c>
      <c r="N55" s="347">
        <v>1139.5084724469039</v>
      </c>
      <c r="O55" s="348">
        <v>1253.4593196915944</v>
      </c>
      <c r="P55" s="347">
        <v>1253.4593196915944</v>
      </c>
      <c r="Q55" s="348">
        <v>1378.805251660754</v>
      </c>
      <c r="R55" s="347">
        <v>1378.805251660754</v>
      </c>
      <c r="S55" s="348">
        <v>1516.6857768268294</v>
      </c>
      <c r="T55" s="347">
        <v>1668.3543545095129</v>
      </c>
      <c r="U55" s="348">
        <v>1835.1897899604639</v>
      </c>
      <c r="V55" s="347">
        <v>2018.7087689565108</v>
      </c>
      <c r="W55" s="348">
        <v>2220.5796458521622</v>
      </c>
      <c r="X55" s="347">
        <v>2442.6376104373785</v>
      </c>
      <c r="Y55" s="348">
        <v>2686.9013714811167</v>
      </c>
      <c r="Z55" s="373">
        <v>2955.5915086292284</v>
      </c>
    </row>
    <row r="56" spans="1:26" s="335" customFormat="1" ht="24.95" customHeight="1" x14ac:dyDescent="0.25">
      <c r="B56" s="876" t="s">
        <v>1019</v>
      </c>
      <c r="C56" s="877"/>
      <c r="D56" s="877"/>
      <c r="E56" s="348">
        <v>0</v>
      </c>
      <c r="F56" s="347">
        <v>797.38366831200017</v>
      </c>
      <c r="G56" s="348">
        <v>877.12203514320015</v>
      </c>
      <c r="H56" s="347">
        <v>964.83423865752036</v>
      </c>
      <c r="I56" s="348">
        <v>1061.3176625232725</v>
      </c>
      <c r="J56" s="347">
        <v>1167.4494287755995</v>
      </c>
      <c r="K56" s="348">
        <v>1284.1943716531598</v>
      </c>
      <c r="L56" s="347">
        <v>1412.6138088184759</v>
      </c>
      <c r="M56" s="348">
        <v>1553.8751897003235</v>
      </c>
      <c r="N56" s="347">
        <v>1709.262708670356</v>
      </c>
      <c r="O56" s="348">
        <v>1880.1889795373916</v>
      </c>
      <c r="P56" s="347">
        <v>1880.1889795373916</v>
      </c>
      <c r="Q56" s="348">
        <v>2068.2078774911311</v>
      </c>
      <c r="R56" s="347">
        <v>2068.2078774911311</v>
      </c>
      <c r="S56" s="348">
        <v>2275.0286652402442</v>
      </c>
      <c r="T56" s="347">
        <v>2502.5315317642694</v>
      </c>
      <c r="U56" s="348">
        <v>2752.7846849406956</v>
      </c>
      <c r="V56" s="347">
        <v>3028.0631534347663</v>
      </c>
      <c r="W56" s="348">
        <v>3330.8694687782427</v>
      </c>
      <c r="X56" s="347">
        <v>3663.9564156560677</v>
      </c>
      <c r="Y56" s="348">
        <v>4030.3520572216753</v>
      </c>
      <c r="Z56" s="373">
        <v>4433.3872629438429</v>
      </c>
    </row>
    <row r="57" spans="1:26" s="327" customFormat="1" ht="24.95" customHeight="1" x14ac:dyDescent="0.25">
      <c r="B57" s="876" t="s">
        <v>893</v>
      </c>
      <c r="C57" s="877"/>
      <c r="D57" s="877"/>
      <c r="E57" s="348">
        <v>0</v>
      </c>
      <c r="F57" s="347">
        <v>996.72958539000001</v>
      </c>
      <c r="G57" s="348">
        <v>1096.4025439290003</v>
      </c>
      <c r="H57" s="347">
        <v>1206.0427983219004</v>
      </c>
      <c r="I57" s="348">
        <v>1326.6470781540904</v>
      </c>
      <c r="J57" s="347">
        <v>1459.3117859694994</v>
      </c>
      <c r="K57" s="348">
        <v>1605.2429645664497</v>
      </c>
      <c r="L57" s="347">
        <v>1765.7672610230948</v>
      </c>
      <c r="M57" s="348">
        <v>1942.3439871254045</v>
      </c>
      <c r="N57" s="347">
        <v>2136.5783858379446</v>
      </c>
      <c r="O57" s="348">
        <v>2350.2362244217393</v>
      </c>
      <c r="P57" s="347">
        <v>2350.2362244217393</v>
      </c>
      <c r="Q57" s="348">
        <v>2585.2598468639135</v>
      </c>
      <c r="R57" s="347">
        <v>2585.2598468639135</v>
      </c>
      <c r="S57" s="348">
        <v>2843.7858315503054</v>
      </c>
      <c r="T57" s="347">
        <v>3128.1644147053362</v>
      </c>
      <c r="U57" s="348">
        <v>3440.98085617587</v>
      </c>
      <c r="V57" s="347">
        <v>3785.0789417934575</v>
      </c>
      <c r="W57" s="348">
        <v>4163.5868359728038</v>
      </c>
      <c r="X57" s="347">
        <v>4579.9455195700848</v>
      </c>
      <c r="Y57" s="348">
        <v>5037.940071527094</v>
      </c>
      <c r="Z57" s="373">
        <v>5541.734078679805</v>
      </c>
    </row>
    <row r="58" spans="1:26" s="327" customFormat="1" ht="24.95" customHeight="1" thickBot="1" x14ac:dyDescent="0.3">
      <c r="B58" s="916" t="s">
        <v>894</v>
      </c>
      <c r="C58" s="917"/>
      <c r="D58" s="917"/>
      <c r="E58" s="376">
        <v>0</v>
      </c>
      <c r="F58" s="377">
        <v>1046.5660646595002</v>
      </c>
      <c r="G58" s="376">
        <v>1151.22267112545</v>
      </c>
      <c r="H58" s="377">
        <v>1266.3449382379952</v>
      </c>
      <c r="I58" s="376">
        <v>1392.979432061795</v>
      </c>
      <c r="J58" s="377">
        <v>1532.2773752679745</v>
      </c>
      <c r="K58" s="376">
        <v>1685.5051127947727</v>
      </c>
      <c r="L58" s="377">
        <v>1854.0556240742496</v>
      </c>
      <c r="M58" s="376">
        <v>2039.4611864816748</v>
      </c>
      <c r="N58" s="377">
        <v>2243.4073051298424</v>
      </c>
      <c r="O58" s="376">
        <v>2467.7480356428264</v>
      </c>
      <c r="P58" s="377">
        <v>2467.7480356428264</v>
      </c>
      <c r="Q58" s="376">
        <v>2714.5228392071094</v>
      </c>
      <c r="R58" s="377">
        <v>2714.5228392071094</v>
      </c>
      <c r="S58" s="376">
        <v>2985.9751231278206</v>
      </c>
      <c r="T58" s="377">
        <v>3284.5726354406029</v>
      </c>
      <c r="U58" s="376">
        <v>3613.0298989846642</v>
      </c>
      <c r="V58" s="377">
        <v>3974.3328888831306</v>
      </c>
      <c r="W58" s="376">
        <v>4371.7661777714438</v>
      </c>
      <c r="X58" s="377">
        <v>4808.9427955485899</v>
      </c>
      <c r="Y58" s="376">
        <v>5289.837075103449</v>
      </c>
      <c r="Z58" s="378">
        <v>5818.820782613795</v>
      </c>
    </row>
    <row r="59" spans="1:26" ht="3.75" customHeight="1" x14ac:dyDescent="0.25">
      <c r="B59" s="41"/>
      <c r="C59" s="41"/>
      <c r="D59" s="368"/>
      <c r="E59" s="42"/>
      <c r="F59" s="418"/>
      <c r="G59" s="418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  <c r="T59" s="418"/>
      <c r="U59" s="418"/>
      <c r="V59" s="418"/>
      <c r="W59" s="418"/>
      <c r="X59" s="418"/>
      <c r="Y59" s="418"/>
      <c r="Z59" s="418"/>
    </row>
    <row r="60" spans="1:26" ht="10.5" customHeight="1" x14ac:dyDescent="0.25">
      <c r="B60" s="47" t="s">
        <v>34</v>
      </c>
      <c r="C60" s="48" t="s">
        <v>35</v>
      </c>
      <c r="D60" s="274"/>
      <c r="E60" s="7"/>
      <c r="I60" s="417"/>
      <c r="J60" s="417"/>
    </row>
    <row r="61" spans="1:26" ht="10.5" customHeight="1" x14ac:dyDescent="0.25">
      <c r="A61" s="219"/>
      <c r="B61" s="551" t="s">
        <v>2</v>
      </c>
      <c r="C61" s="552" t="s">
        <v>234</v>
      </c>
      <c r="D61" s="553"/>
      <c r="E61" s="554"/>
      <c r="F61" s="219"/>
      <c r="G61" s="219"/>
      <c r="H61" s="219"/>
      <c r="I61" s="555"/>
      <c r="J61" s="555"/>
      <c r="K61" s="219"/>
      <c r="L61" s="219"/>
      <c r="M61" s="219"/>
      <c r="N61" s="219"/>
      <c r="O61" s="219"/>
      <c r="P61" s="219"/>
      <c r="Q61" s="219"/>
      <c r="R61" s="219"/>
      <c r="S61" s="219"/>
      <c r="T61" s="219"/>
    </row>
    <row r="62" spans="1:26" s="70" customFormat="1" x14ac:dyDescent="0.25">
      <c r="B62" s="47" t="s">
        <v>235</v>
      </c>
      <c r="C62" s="915" t="s">
        <v>236</v>
      </c>
      <c r="D62" s="915"/>
      <c r="E62" s="915"/>
      <c r="F62" s="915"/>
      <c r="G62" s="915"/>
      <c r="H62" s="915"/>
      <c r="I62" s="915"/>
      <c r="J62" s="915"/>
      <c r="K62" s="915"/>
      <c r="L62" s="915"/>
      <c r="M62" s="915"/>
      <c r="N62" s="915"/>
      <c r="O62" s="915"/>
      <c r="P62" s="915"/>
      <c r="Q62" s="915"/>
      <c r="R62" s="915"/>
      <c r="S62" s="915"/>
      <c r="T62" s="915"/>
      <c r="U62" s="915"/>
      <c r="V62" s="915"/>
      <c r="W62" s="915"/>
    </row>
    <row r="63" spans="1:26" ht="5.25" customHeight="1" x14ac:dyDescent="0.25">
      <c r="D63" s="274"/>
      <c r="E63" s="7"/>
      <c r="I63" s="417"/>
    </row>
    <row r="64" spans="1:26" ht="12" customHeight="1" x14ac:dyDescent="0.25">
      <c r="B64" s="49" t="s">
        <v>36</v>
      </c>
      <c r="D64" s="274"/>
      <c r="E64" s="7"/>
      <c r="I64" s="417"/>
    </row>
    <row r="65" spans="2:26" s="50" customFormat="1" ht="9" x14ac:dyDescent="0.15">
      <c r="B65" s="651" t="s">
        <v>237</v>
      </c>
      <c r="C65" s="651"/>
      <c r="D65" s="651"/>
      <c r="E65" s="651"/>
      <c r="F65" s="651"/>
      <c r="G65" s="651"/>
      <c r="H65" s="651"/>
      <c r="I65" s="651"/>
      <c r="J65" s="651"/>
      <c r="K65" s="651"/>
      <c r="L65" s="651"/>
      <c r="M65" s="651"/>
      <c r="N65" s="651"/>
      <c r="O65" s="651"/>
      <c r="P65" s="651"/>
      <c r="Q65" s="651"/>
      <c r="R65" s="651"/>
      <c r="S65" s="651"/>
      <c r="T65" s="651"/>
      <c r="U65" s="651"/>
      <c r="V65" s="651"/>
      <c r="W65" s="651"/>
      <c r="X65" s="651"/>
      <c r="Y65" s="651"/>
      <c r="Z65" s="651"/>
    </row>
    <row r="66" spans="2:26" s="50" customFormat="1" ht="9" x14ac:dyDescent="0.15">
      <c r="B66" s="651"/>
      <c r="C66" s="651"/>
      <c r="D66" s="651"/>
      <c r="E66" s="651"/>
      <c r="F66" s="651"/>
      <c r="G66" s="651"/>
      <c r="H66" s="651"/>
      <c r="I66" s="651"/>
      <c r="J66" s="651"/>
      <c r="K66" s="651"/>
      <c r="L66" s="651"/>
      <c r="M66" s="651"/>
      <c r="N66" s="651"/>
      <c r="O66" s="651"/>
      <c r="P66" s="651"/>
      <c r="Q66" s="651"/>
      <c r="R66" s="651"/>
      <c r="S66" s="651"/>
      <c r="T66" s="651"/>
      <c r="U66" s="651"/>
      <c r="V66" s="651"/>
      <c r="W66" s="651"/>
      <c r="X66" s="651"/>
      <c r="Y66" s="651"/>
      <c r="Z66" s="651"/>
    </row>
    <row r="67" spans="2:26" s="50" customFormat="1" ht="9" x14ac:dyDescent="0.15">
      <c r="B67" s="627" t="s">
        <v>238</v>
      </c>
      <c r="C67" s="627"/>
      <c r="D67" s="627"/>
      <c r="E67" s="627"/>
      <c r="F67" s="627"/>
      <c r="G67" s="627"/>
      <c r="H67" s="627"/>
      <c r="I67" s="627"/>
      <c r="J67" s="627"/>
      <c r="K67" s="627"/>
      <c r="L67" s="627"/>
      <c r="M67" s="627"/>
      <c r="N67" s="627"/>
      <c r="O67" s="627"/>
      <c r="P67" s="627"/>
      <c r="Q67" s="627"/>
      <c r="R67" s="627"/>
      <c r="S67" s="627"/>
      <c r="T67" s="627"/>
      <c r="U67" s="627"/>
      <c r="V67" s="627"/>
      <c r="W67" s="627"/>
    </row>
    <row r="68" spans="2:26" s="50" customFormat="1" ht="9" hidden="1" customHeight="1" x14ac:dyDescent="0.15">
      <c r="B68" s="627"/>
      <c r="C68" s="627"/>
      <c r="D68" s="627"/>
      <c r="E68" s="627"/>
      <c r="F68" s="627"/>
      <c r="G68" s="627"/>
      <c r="H68" s="627"/>
      <c r="I68" s="627"/>
      <c r="J68" s="627"/>
      <c r="K68" s="627"/>
      <c r="L68" s="627"/>
      <c r="M68" s="627"/>
      <c r="N68" s="627"/>
      <c r="O68" s="627"/>
      <c r="P68" s="627"/>
      <c r="Q68" s="627"/>
      <c r="R68" s="627"/>
      <c r="S68" s="627"/>
      <c r="T68" s="627"/>
      <c r="U68" s="627"/>
      <c r="V68" s="627"/>
      <c r="W68" s="627"/>
    </row>
    <row r="69" spans="2:26" s="50" customFormat="1" ht="9" x14ac:dyDescent="0.15">
      <c r="B69" s="627"/>
      <c r="C69" s="627"/>
      <c r="D69" s="627"/>
      <c r="E69" s="627"/>
      <c r="F69" s="627"/>
      <c r="G69" s="627"/>
      <c r="H69" s="627"/>
      <c r="I69" s="627"/>
      <c r="J69" s="627"/>
      <c r="K69" s="627"/>
      <c r="L69" s="627"/>
      <c r="M69" s="627"/>
      <c r="N69" s="627"/>
      <c r="O69" s="627"/>
      <c r="P69" s="627"/>
      <c r="Q69" s="627"/>
      <c r="R69" s="627"/>
      <c r="S69" s="627"/>
      <c r="T69" s="627"/>
      <c r="U69" s="627"/>
      <c r="V69" s="627"/>
      <c r="W69" s="627"/>
    </row>
    <row r="70" spans="2:26" s="50" customFormat="1" ht="9" x14ac:dyDescent="0.15">
      <c r="B70" s="627" t="s">
        <v>37</v>
      </c>
      <c r="C70" s="627"/>
      <c r="D70" s="627"/>
      <c r="E70" s="627"/>
      <c r="F70" s="627"/>
      <c r="G70" s="627"/>
      <c r="H70" s="627"/>
      <c r="I70" s="627"/>
      <c r="J70" s="627"/>
      <c r="K70" s="627"/>
      <c r="L70" s="627"/>
      <c r="M70" s="627"/>
      <c r="N70" s="627"/>
      <c r="O70" s="627"/>
      <c r="P70" s="627"/>
      <c r="Q70" s="627"/>
      <c r="R70" s="627"/>
      <c r="S70" s="627"/>
      <c r="T70" s="627"/>
      <c r="U70" s="627"/>
      <c r="V70" s="627"/>
      <c r="W70" s="627"/>
    </row>
    <row r="71" spans="2:26" s="50" customFormat="1" ht="9" x14ac:dyDescent="0.15">
      <c r="B71" s="627"/>
      <c r="C71" s="627"/>
      <c r="D71" s="627"/>
      <c r="E71" s="627"/>
      <c r="F71" s="627"/>
      <c r="G71" s="627"/>
      <c r="H71" s="627"/>
      <c r="I71" s="627"/>
      <c r="J71" s="627"/>
      <c r="K71" s="627"/>
      <c r="L71" s="627"/>
      <c r="M71" s="627"/>
      <c r="N71" s="627"/>
      <c r="O71" s="627"/>
      <c r="P71" s="627"/>
      <c r="Q71" s="627"/>
      <c r="R71" s="627"/>
      <c r="S71" s="627"/>
      <c r="T71" s="627"/>
      <c r="U71" s="627"/>
      <c r="V71" s="627"/>
      <c r="W71" s="627"/>
    </row>
    <row r="72" spans="2:26" s="50" customFormat="1" ht="9" x14ac:dyDescent="0.15">
      <c r="B72" s="648" t="s">
        <v>84</v>
      </c>
      <c r="C72" s="648"/>
      <c r="D72" s="648"/>
      <c r="E72" s="648"/>
      <c r="F72" s="648"/>
      <c r="G72" s="648"/>
      <c r="H72" s="648"/>
      <c r="I72" s="648"/>
      <c r="J72" s="648"/>
      <c r="K72" s="648"/>
      <c r="L72" s="648"/>
      <c r="M72" s="648"/>
      <c r="N72" s="648"/>
      <c r="O72" s="648"/>
      <c r="P72" s="648"/>
      <c r="Q72" s="648"/>
      <c r="R72" s="648"/>
      <c r="S72" s="648"/>
      <c r="T72" s="648"/>
      <c r="U72" s="648"/>
      <c r="V72" s="648"/>
      <c r="W72" s="648"/>
    </row>
  </sheetData>
  <mergeCells count="87">
    <mergeCell ref="O50:O51"/>
    <mergeCell ref="C62:W62"/>
    <mergeCell ref="B70:W71"/>
    <mergeCell ref="B72:W72"/>
    <mergeCell ref="B57:D57"/>
    <mergeCell ref="B58:D58"/>
    <mergeCell ref="B67:W69"/>
    <mergeCell ref="Y7:Y8"/>
    <mergeCell ref="Z7:Z8"/>
    <mergeCell ref="P7:P8"/>
    <mergeCell ref="W7:W8"/>
    <mergeCell ref="R50:R51"/>
    <mergeCell ref="S50:S51"/>
    <mergeCell ref="T50:T51"/>
    <mergeCell ref="P50:P51"/>
    <mergeCell ref="Q50:Q51"/>
    <mergeCell ref="X7:X8"/>
    <mergeCell ref="V7:V8"/>
    <mergeCell ref="Q7:Q8"/>
    <mergeCell ref="R7:R8"/>
    <mergeCell ref="S7:S8"/>
    <mergeCell ref="T7:T8"/>
    <mergeCell ref="U7:U8"/>
    <mergeCell ref="B3:Z3"/>
    <mergeCell ref="D5:D6"/>
    <mergeCell ref="B5:C8"/>
    <mergeCell ref="W5:W6"/>
    <mergeCell ref="X5:X6"/>
    <mergeCell ref="Y5:Y6"/>
    <mergeCell ref="Z5:Z6"/>
    <mergeCell ref="I7:I8"/>
    <mergeCell ref="J7:J8"/>
    <mergeCell ref="V5:V6"/>
    <mergeCell ref="N7:N8"/>
    <mergeCell ref="O7:O8"/>
    <mergeCell ref="K7:K8"/>
    <mergeCell ref="L7:L8"/>
    <mergeCell ref="D7:D8"/>
    <mergeCell ref="E7:E8"/>
    <mergeCell ref="B2:Z2"/>
    <mergeCell ref="B1:Z1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T5:T6"/>
    <mergeCell ref="U5:U6"/>
    <mergeCell ref="Q5:Q6"/>
    <mergeCell ref="R5:R6"/>
    <mergeCell ref="S5:S6"/>
    <mergeCell ref="P5:P6"/>
    <mergeCell ref="B10:C23"/>
    <mergeCell ref="B53:D53"/>
    <mergeCell ref="B24:C32"/>
    <mergeCell ref="B33:C40"/>
    <mergeCell ref="B41:C48"/>
    <mergeCell ref="F7:F8"/>
    <mergeCell ref="G7:G8"/>
    <mergeCell ref="H7:H8"/>
    <mergeCell ref="M7:M8"/>
    <mergeCell ref="I50:I51"/>
    <mergeCell ref="L50:L51"/>
    <mergeCell ref="M50:M51"/>
    <mergeCell ref="N50:N51"/>
    <mergeCell ref="B56:D56"/>
    <mergeCell ref="B54:D54"/>
    <mergeCell ref="B55:D55"/>
    <mergeCell ref="B50:D51"/>
    <mergeCell ref="B65:Z66"/>
    <mergeCell ref="Z50:Z51"/>
    <mergeCell ref="B52:D52"/>
    <mergeCell ref="U50:U51"/>
    <mergeCell ref="V50:V51"/>
    <mergeCell ref="W50:W51"/>
    <mergeCell ref="X50:X51"/>
    <mergeCell ref="Y50:Y51"/>
    <mergeCell ref="E50:E51"/>
    <mergeCell ref="F50:F51"/>
    <mergeCell ref="G50:G51"/>
    <mergeCell ref="H50:H51"/>
  </mergeCells>
  <phoneticPr fontId="6" type="noConversion"/>
  <pageMargins left="0.19685039370078741" right="0" top="0" bottom="0" header="0.31496062992125984" footer="0.31496062992125984"/>
  <pageSetup paperSize="9" scale="58" firstPageNumber="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rgb="FF92D050"/>
    <pageSetUpPr fitToPage="1"/>
  </sheetPr>
  <dimension ref="B1:U77"/>
  <sheetViews>
    <sheetView zoomScaleNormal="100" zoomScaleSheetLayoutView="115" workbookViewId="0">
      <selection sqref="A1:XFD3"/>
    </sheetView>
  </sheetViews>
  <sheetFormatPr defaultColWidth="5.28515625" defaultRowHeight="15" x14ac:dyDescent="0.25"/>
  <cols>
    <col min="2" max="3" width="5.28515625" style="335"/>
    <col min="4" max="4" width="13.85546875" style="335" customWidth="1"/>
    <col min="5" max="5" width="5.85546875" style="335" customWidth="1"/>
    <col min="6" max="6" width="5.42578125" style="335" customWidth="1"/>
    <col min="7" max="13" width="5.28515625" style="335"/>
    <col min="14" max="14" width="5.7109375" style="335" customWidth="1"/>
    <col min="15" max="15" width="5.28515625" style="335"/>
    <col min="16" max="16" width="5.140625" style="335" customWidth="1"/>
    <col min="17" max="17" width="5.28515625" style="335"/>
    <col min="18" max="18" width="5" style="335" customWidth="1"/>
  </cols>
  <sheetData>
    <row r="1" spans="2:21" ht="18.75" x14ac:dyDescent="0.25">
      <c r="B1" s="736" t="s">
        <v>239</v>
      </c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736"/>
      <c r="Q1" s="736"/>
      <c r="R1" s="736"/>
    </row>
    <row r="2" spans="2:21" x14ac:dyDescent="0.25">
      <c r="B2" s="948" t="s">
        <v>240</v>
      </c>
      <c r="C2" s="948"/>
      <c r="D2" s="948"/>
      <c r="E2" s="948"/>
      <c r="F2" s="948"/>
      <c r="G2" s="948"/>
      <c r="H2" s="948"/>
      <c r="I2" s="948"/>
      <c r="J2" s="948"/>
      <c r="K2" s="948"/>
      <c r="L2" s="948"/>
      <c r="M2" s="948"/>
      <c r="N2" s="948"/>
      <c r="O2" s="948"/>
      <c r="P2" s="948"/>
      <c r="Q2" s="948"/>
      <c r="R2" s="948"/>
    </row>
    <row r="3" spans="2:21" ht="2.25" customHeight="1" x14ac:dyDescent="0.25"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2:21" x14ac:dyDescent="0.25">
      <c r="B4" s="642" t="s">
        <v>241</v>
      </c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</row>
    <row r="5" spans="2:21" ht="2.25" customHeight="1" x14ac:dyDescent="0.25"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</row>
    <row r="6" spans="2:21" ht="15.75" x14ac:dyDescent="0.25">
      <c r="B6" s="643" t="s">
        <v>412</v>
      </c>
      <c r="C6" s="643"/>
      <c r="D6" s="643"/>
      <c r="E6" s="643"/>
      <c r="F6" s="643"/>
      <c r="G6" s="643"/>
      <c r="H6" s="643"/>
      <c r="I6" s="643"/>
      <c r="J6" s="643"/>
      <c r="K6" s="643"/>
      <c r="L6" s="643"/>
      <c r="M6" s="643"/>
      <c r="N6" s="643"/>
      <c r="O6" s="643"/>
      <c r="P6" s="643"/>
      <c r="Q6" s="643"/>
      <c r="R6" s="643"/>
    </row>
    <row r="7" spans="2:21" x14ac:dyDescent="0.25">
      <c r="B7" s="705" t="s">
        <v>242</v>
      </c>
      <c r="C7" s="705"/>
      <c r="D7" s="705"/>
      <c r="E7" s="705"/>
      <c r="F7" s="705"/>
      <c r="G7" s="705"/>
      <c r="H7" s="705"/>
      <c r="I7" s="705"/>
      <c r="J7" s="705"/>
      <c r="K7" s="705"/>
      <c r="L7" s="705"/>
      <c r="M7" s="705"/>
      <c r="N7" s="705"/>
      <c r="O7" s="705"/>
      <c r="P7" s="705"/>
      <c r="Q7" s="705"/>
      <c r="R7" s="705"/>
    </row>
    <row r="8" spans="2:21" ht="0.75" customHeight="1" thickBot="1" x14ac:dyDescent="0.3">
      <c r="D8" s="7"/>
      <c r="H8" s="417"/>
    </row>
    <row r="9" spans="2:21" s="13" customFormat="1" x14ac:dyDescent="0.2">
      <c r="B9" s="123"/>
      <c r="C9" s="949" t="s">
        <v>243</v>
      </c>
      <c r="D9" s="950"/>
      <c r="E9" s="953" t="s">
        <v>244</v>
      </c>
      <c r="F9" s="452">
        <v>100</v>
      </c>
      <c r="G9" s="452">
        <v>150</v>
      </c>
      <c r="H9" s="452">
        <v>200</v>
      </c>
      <c r="I9" s="452">
        <v>250</v>
      </c>
      <c r="J9" s="452">
        <v>300</v>
      </c>
      <c r="K9" s="452">
        <v>350</v>
      </c>
      <c r="L9" s="452">
        <v>400</v>
      </c>
      <c r="M9" s="452">
        <v>450</v>
      </c>
      <c r="N9" s="452">
        <v>500</v>
      </c>
      <c r="O9" s="452">
        <v>550</v>
      </c>
      <c r="P9" s="452">
        <v>600</v>
      </c>
      <c r="Q9" s="453">
        <v>650</v>
      </c>
      <c r="R9" s="407"/>
    </row>
    <row r="10" spans="2:21" s="13" customFormat="1" ht="15.75" x14ac:dyDescent="0.25">
      <c r="B10" s="124"/>
      <c r="C10" s="951"/>
      <c r="D10" s="952"/>
      <c r="E10" s="954"/>
      <c r="F10" s="604">
        <v>-140</v>
      </c>
      <c r="G10" s="604">
        <v>-190</v>
      </c>
      <c r="H10" s="604">
        <v>-240</v>
      </c>
      <c r="I10" s="604">
        <v>-290</v>
      </c>
      <c r="J10" s="604">
        <v>-340</v>
      </c>
      <c r="K10" s="604">
        <v>-390</v>
      </c>
      <c r="L10" s="604">
        <v>-440</v>
      </c>
      <c r="M10" s="604">
        <v>-490</v>
      </c>
      <c r="N10" s="604">
        <v>-540</v>
      </c>
      <c r="O10" s="604">
        <v>-590</v>
      </c>
      <c r="P10" s="604">
        <v>-640</v>
      </c>
      <c r="Q10" s="454">
        <v>-700</v>
      </c>
      <c r="R10" s="407"/>
    </row>
    <row r="11" spans="2:21" s="13" customFormat="1" ht="15.75" x14ac:dyDescent="0.25">
      <c r="B11" s="125"/>
      <c r="C11" s="955" t="s">
        <v>217</v>
      </c>
      <c r="D11" s="956"/>
      <c r="E11" s="957">
        <v>800</v>
      </c>
      <c r="F11" s="892">
        <v>850</v>
      </c>
      <c r="G11" s="892">
        <v>900</v>
      </c>
      <c r="H11" s="892">
        <v>950</v>
      </c>
      <c r="I11" s="892">
        <v>1000</v>
      </c>
      <c r="J11" s="892">
        <v>1000</v>
      </c>
      <c r="K11" s="892">
        <v>1000</v>
      </c>
      <c r="L11" s="892">
        <v>1000</v>
      </c>
      <c r="M11" s="892">
        <v>1000</v>
      </c>
      <c r="N11" s="892">
        <v>1000</v>
      </c>
      <c r="O11" s="892">
        <v>1000</v>
      </c>
      <c r="P11" s="892">
        <v>1000</v>
      </c>
      <c r="Q11" s="909">
        <v>1000</v>
      </c>
      <c r="R11" s="407"/>
    </row>
    <row r="12" spans="2:21" s="13" customFormat="1" ht="15.75" x14ac:dyDescent="0.25">
      <c r="B12" s="125"/>
      <c r="C12" s="955"/>
      <c r="D12" s="956"/>
      <c r="E12" s="957"/>
      <c r="F12" s="892"/>
      <c r="G12" s="892"/>
      <c r="H12" s="892"/>
      <c r="I12" s="892"/>
      <c r="J12" s="892"/>
      <c r="K12" s="892"/>
      <c r="L12" s="892"/>
      <c r="M12" s="892"/>
      <c r="N12" s="892"/>
      <c r="O12" s="892"/>
      <c r="P12" s="892"/>
      <c r="Q12" s="909"/>
      <c r="R12" s="407"/>
    </row>
    <row r="13" spans="2:21" s="13" customFormat="1" ht="15.75" x14ac:dyDescent="0.25">
      <c r="B13" s="125"/>
      <c r="C13" s="958" t="s">
        <v>245</v>
      </c>
      <c r="D13" s="959"/>
      <c r="E13" s="960" t="s">
        <v>246</v>
      </c>
      <c r="F13" s="910" t="s">
        <v>222</v>
      </c>
      <c r="G13" s="910" t="s">
        <v>247</v>
      </c>
      <c r="H13" s="910" t="s">
        <v>248</v>
      </c>
      <c r="I13" s="910" t="s">
        <v>249</v>
      </c>
      <c r="J13" s="910" t="s">
        <v>223</v>
      </c>
      <c r="K13" s="910" t="s">
        <v>250</v>
      </c>
      <c r="L13" s="910" t="s">
        <v>251</v>
      </c>
      <c r="M13" s="910" t="s">
        <v>252</v>
      </c>
      <c r="N13" s="910" t="s">
        <v>253</v>
      </c>
      <c r="O13" s="910" t="s">
        <v>254</v>
      </c>
      <c r="P13" s="910" t="s">
        <v>255</v>
      </c>
      <c r="Q13" s="913" t="s">
        <v>256</v>
      </c>
      <c r="R13" s="407"/>
    </row>
    <row r="14" spans="2:21" s="13" customFormat="1" ht="15.75" x14ac:dyDescent="0.25">
      <c r="B14" s="125"/>
      <c r="C14" s="958"/>
      <c r="D14" s="959"/>
      <c r="E14" s="960"/>
      <c r="F14" s="910"/>
      <c r="G14" s="910"/>
      <c r="H14" s="910"/>
      <c r="I14" s="910"/>
      <c r="J14" s="910"/>
      <c r="K14" s="910"/>
      <c r="L14" s="910"/>
      <c r="M14" s="910"/>
      <c r="N14" s="910"/>
      <c r="O14" s="910"/>
      <c r="P14" s="910"/>
      <c r="Q14" s="913"/>
      <c r="R14" s="407"/>
    </row>
    <row r="15" spans="2:21" ht="24.95" customHeight="1" x14ac:dyDescent="0.25">
      <c r="B15" s="961"/>
      <c r="C15" s="963" t="s">
        <v>227</v>
      </c>
      <c r="D15" s="964"/>
      <c r="E15" s="425">
        <v>4252.7128976640006</v>
      </c>
      <c r="F15" s="423">
        <v>4528.0001164860005</v>
      </c>
      <c r="G15" s="425">
        <v>5486.759051004</v>
      </c>
      <c r="H15" s="423">
        <v>5999.3628377760006</v>
      </c>
      <c r="I15" s="425">
        <v>6891.6731332680001</v>
      </c>
      <c r="J15" s="423">
        <v>7575.1448489640006</v>
      </c>
      <c r="K15" s="425">
        <v>8638.323073380001</v>
      </c>
      <c r="L15" s="423">
        <v>9350.2727772300004</v>
      </c>
      <c r="M15" s="425">
        <v>9976.7885166180004</v>
      </c>
      <c r="N15" s="423">
        <v>10764.679522212</v>
      </c>
      <c r="O15" s="425">
        <v>11429.165912472001</v>
      </c>
      <c r="P15" s="423">
        <v>13080.889225404002</v>
      </c>
      <c r="Q15" s="455">
        <v>13688.419639356001</v>
      </c>
      <c r="R15" s="927" t="s">
        <v>1055</v>
      </c>
      <c r="S15" s="726"/>
      <c r="T15" s="726"/>
      <c r="U15" s="726"/>
    </row>
    <row r="16" spans="2:21" ht="24.95" customHeight="1" x14ac:dyDescent="0.25">
      <c r="B16" s="962"/>
      <c r="C16" s="965" t="s">
        <v>231</v>
      </c>
      <c r="D16" s="966"/>
      <c r="E16" s="425">
        <v>2771.8575136560003</v>
      </c>
      <c r="F16" s="423">
        <v>2952.2181052980004</v>
      </c>
      <c r="G16" s="425">
        <v>3569.241181968001</v>
      </c>
      <c r="H16" s="423">
        <v>3901.484377098001</v>
      </c>
      <c r="I16" s="425">
        <v>4480.5368028960011</v>
      </c>
      <c r="J16" s="423">
        <v>4926.6919506420008</v>
      </c>
      <c r="K16" s="425">
        <v>5619.6563290560007</v>
      </c>
      <c r="L16" s="423">
        <v>6084.796802238001</v>
      </c>
      <c r="M16" s="425">
        <v>6492.9812991120007</v>
      </c>
      <c r="N16" s="423">
        <v>7005.5850858839995</v>
      </c>
      <c r="O16" s="425">
        <v>7432.7549081940006</v>
      </c>
      <c r="P16" s="423">
        <v>8505.4257953280012</v>
      </c>
      <c r="Q16" s="455">
        <v>8904.1176294840006</v>
      </c>
      <c r="R16" s="927"/>
      <c r="S16" s="726"/>
      <c r="T16" s="726"/>
      <c r="U16" s="726"/>
    </row>
    <row r="17" spans="2:21" ht="24.95" customHeight="1" x14ac:dyDescent="0.25">
      <c r="B17" s="962"/>
      <c r="C17" s="965" t="s">
        <v>258</v>
      </c>
      <c r="D17" s="966"/>
      <c r="E17" s="425">
        <v>5107.052542284001</v>
      </c>
      <c r="F17" s="423">
        <v>5439.2957374140005</v>
      </c>
      <c r="G17" s="425">
        <v>6587.9079262920013</v>
      </c>
      <c r="H17" s="423">
        <v>7204.9310029620028</v>
      </c>
      <c r="I17" s="425">
        <v>8277.6018900960007</v>
      </c>
      <c r="J17" s="423">
        <v>9093.9708838440001</v>
      </c>
      <c r="K17" s="425">
        <v>10365.987688056</v>
      </c>
      <c r="L17" s="423">
        <v>11220.327332676001</v>
      </c>
      <c r="M17" s="425">
        <v>11979.740350116001</v>
      </c>
      <c r="N17" s="423">
        <v>12919.513959198002</v>
      </c>
      <c r="O17" s="425">
        <v>13716.897627509999</v>
      </c>
      <c r="P17" s="423">
        <v>15700.864135572001</v>
      </c>
      <c r="Q17" s="455">
        <v>16431.799164857999</v>
      </c>
      <c r="R17" s="927" t="s">
        <v>1141</v>
      </c>
      <c r="S17" s="726"/>
      <c r="T17" s="726"/>
      <c r="U17" s="726"/>
    </row>
    <row r="18" spans="2:21" s="335" customFormat="1" ht="39.75" customHeight="1" x14ac:dyDescent="0.25">
      <c r="B18" s="962"/>
      <c r="C18" s="928" t="s">
        <v>1207</v>
      </c>
      <c r="D18" s="929"/>
      <c r="E18" s="425">
        <v>4252.7128976640006</v>
      </c>
      <c r="F18" s="423">
        <v>4252.7128976640006</v>
      </c>
      <c r="G18" s="425">
        <v>4252.7128976640006</v>
      </c>
      <c r="H18" s="423">
        <v>4252.7128976640006</v>
      </c>
      <c r="I18" s="425">
        <v>4252.7128976640006</v>
      </c>
      <c r="J18" s="423">
        <v>4252.7128976640006</v>
      </c>
      <c r="K18" s="425">
        <v>4252.7128976640006</v>
      </c>
      <c r="L18" s="423">
        <v>4252.7128976640006</v>
      </c>
      <c r="M18" s="425">
        <v>4252.7128976640006</v>
      </c>
      <c r="N18" s="423">
        <v>4252.7128976640006</v>
      </c>
      <c r="O18" s="425">
        <v>4252.7128976640006</v>
      </c>
      <c r="P18" s="423">
        <v>4252.7128976640006</v>
      </c>
      <c r="Q18" s="455">
        <v>4252.7128976640006</v>
      </c>
      <c r="R18" s="927"/>
      <c r="S18" s="726"/>
      <c r="T18" s="726"/>
      <c r="U18" s="726"/>
    </row>
    <row r="19" spans="2:21" s="335" customFormat="1" ht="39.75" customHeight="1" x14ac:dyDescent="0.25">
      <c r="B19" s="962"/>
      <c r="C19" s="928" t="s">
        <v>1181</v>
      </c>
      <c r="D19" s="929"/>
      <c r="E19" s="425">
        <v>2835.1419317760005</v>
      </c>
      <c r="F19" s="423">
        <v>2835.1419317760005</v>
      </c>
      <c r="G19" s="425">
        <v>2835.1419317760005</v>
      </c>
      <c r="H19" s="423">
        <v>2835.1419317760005</v>
      </c>
      <c r="I19" s="425">
        <v>2835.1419317760005</v>
      </c>
      <c r="J19" s="423">
        <v>2835.1419317760005</v>
      </c>
      <c r="K19" s="425">
        <v>2835.1419317760005</v>
      </c>
      <c r="L19" s="423">
        <v>2835.1419317760005</v>
      </c>
      <c r="M19" s="425">
        <v>2835.1419317760005</v>
      </c>
      <c r="N19" s="423">
        <v>2835.1419317760005</v>
      </c>
      <c r="O19" s="425">
        <v>2835.1419317760005</v>
      </c>
      <c r="P19" s="423">
        <v>2835.1419317760005</v>
      </c>
      <c r="Q19" s="455">
        <v>2835.1419317760005</v>
      </c>
      <c r="R19" s="596"/>
    </row>
    <row r="20" spans="2:21" s="335" customFormat="1" ht="39.75" customHeight="1" x14ac:dyDescent="0.25">
      <c r="B20" s="962"/>
      <c r="C20" s="928" t="s">
        <v>1205</v>
      </c>
      <c r="D20" s="929"/>
      <c r="E20" s="425">
        <v>2037.1559999999999</v>
      </c>
      <c r="F20" s="423">
        <v>2037.1559999999999</v>
      </c>
      <c r="G20" s="425">
        <v>2037.1559999999999</v>
      </c>
      <c r="H20" s="423">
        <v>2037.1559999999999</v>
      </c>
      <c r="I20" s="425">
        <v>2037.1559999999999</v>
      </c>
      <c r="J20" s="423">
        <v>2037.1559999999999</v>
      </c>
      <c r="K20" s="425">
        <v>2037.1559999999999</v>
      </c>
      <c r="L20" s="423">
        <v>2037.1559999999999</v>
      </c>
      <c r="M20" s="425">
        <v>2037.1559999999999</v>
      </c>
      <c r="N20" s="423">
        <v>2037.1559999999999</v>
      </c>
      <c r="O20" s="425">
        <v>2037.1559999999999</v>
      </c>
      <c r="P20" s="423">
        <v>2037.1559999999999</v>
      </c>
      <c r="Q20" s="455">
        <v>2037.1559999999999</v>
      </c>
      <c r="R20" s="605"/>
    </row>
    <row r="21" spans="2:21" s="335" customFormat="1" ht="39.75" customHeight="1" x14ac:dyDescent="0.25">
      <c r="B21" s="962"/>
      <c r="C21" s="928" t="s">
        <v>1206</v>
      </c>
      <c r="D21" s="929"/>
      <c r="E21" s="425">
        <v>1758.856</v>
      </c>
      <c r="F21" s="423">
        <v>1758.856</v>
      </c>
      <c r="G21" s="425">
        <v>1758.856</v>
      </c>
      <c r="H21" s="423">
        <v>1758.856</v>
      </c>
      <c r="I21" s="425">
        <v>1758.856</v>
      </c>
      <c r="J21" s="423">
        <v>1758.856</v>
      </c>
      <c r="K21" s="425">
        <v>1758.856</v>
      </c>
      <c r="L21" s="423">
        <v>1758.856</v>
      </c>
      <c r="M21" s="425">
        <v>1758.856</v>
      </c>
      <c r="N21" s="423">
        <v>1758.856</v>
      </c>
      <c r="O21" s="425">
        <v>1758.856</v>
      </c>
      <c r="P21" s="423">
        <v>1758.856</v>
      </c>
      <c r="Q21" s="455">
        <v>1758.856</v>
      </c>
      <c r="R21" s="605"/>
    </row>
    <row r="22" spans="2:21" ht="24.95" customHeight="1" thickBot="1" x14ac:dyDescent="0.3">
      <c r="B22" s="962"/>
      <c r="C22" s="967" t="s">
        <v>259</v>
      </c>
      <c r="D22" s="968"/>
      <c r="E22" s="441">
        <v>1613.7526620600006</v>
      </c>
      <c r="F22" s="441">
        <v>1699.1866265220003</v>
      </c>
      <c r="G22" s="441">
        <v>1803.6059164200003</v>
      </c>
      <c r="H22" s="441">
        <v>2126.3564488320003</v>
      </c>
      <c r="I22" s="441">
        <v>2847.7988154000009</v>
      </c>
      <c r="J22" s="441">
        <v>3227.5053241200012</v>
      </c>
      <c r="K22" s="441">
        <v>3986.91834156</v>
      </c>
      <c r="L22" s="441">
        <v>4936.1846133600011</v>
      </c>
      <c r="M22" s="441">
        <v>5505.7443764400005</v>
      </c>
      <c r="N22" s="441">
        <v>6455.0106482400024</v>
      </c>
      <c r="O22" s="441">
        <v>6834.7171569600014</v>
      </c>
      <c r="P22" s="441">
        <v>7214.4236656800012</v>
      </c>
      <c r="Q22" s="441">
        <v>7973.8366831200001</v>
      </c>
      <c r="R22" s="556"/>
    </row>
    <row r="23" spans="2:21" ht="15.75" customHeight="1" x14ac:dyDescent="0.25">
      <c r="B23" s="45"/>
      <c r="C23" s="41"/>
      <c r="D23" s="46"/>
      <c r="E23" s="418"/>
      <c r="H23" s="417"/>
      <c r="J23" s="382"/>
      <c r="K23" s="382"/>
      <c r="L23" s="382"/>
      <c r="M23" s="382"/>
      <c r="N23" s="382"/>
      <c r="O23" s="382"/>
      <c r="P23" s="382"/>
      <c r="Q23" s="382"/>
      <c r="R23" s="382"/>
    </row>
    <row r="24" spans="2:21" ht="15.75" x14ac:dyDescent="0.25">
      <c r="B24" s="643" t="s">
        <v>413</v>
      </c>
      <c r="C24" s="643"/>
      <c r="D24" s="643"/>
      <c r="E24" s="643"/>
      <c r="F24" s="643"/>
      <c r="G24" s="643"/>
      <c r="H24" s="643"/>
      <c r="I24" s="643"/>
      <c r="J24" s="643"/>
      <c r="K24" s="643"/>
      <c r="L24" s="643"/>
      <c r="M24" s="643"/>
      <c r="N24" s="643"/>
      <c r="O24" s="643"/>
      <c r="P24" s="643"/>
      <c r="Q24" s="643"/>
      <c r="R24" s="643"/>
    </row>
    <row r="25" spans="2:21" ht="15.75" thickBot="1" x14ac:dyDescent="0.3">
      <c r="B25" s="705" t="s">
        <v>260</v>
      </c>
      <c r="C25" s="705"/>
      <c r="D25" s="705"/>
      <c r="E25" s="705"/>
      <c r="F25" s="705"/>
      <c r="G25" s="705"/>
      <c r="H25" s="705"/>
      <c r="I25" s="705"/>
      <c r="J25" s="705"/>
      <c r="K25" s="705"/>
      <c r="L25" s="705"/>
      <c r="M25" s="705"/>
      <c r="N25" s="705"/>
      <c r="O25" s="705"/>
      <c r="P25" s="705"/>
      <c r="Q25" s="705"/>
      <c r="R25" s="705"/>
    </row>
    <row r="26" spans="2:21" ht="2.25" hidden="1" customHeight="1" x14ac:dyDescent="0.25">
      <c r="D26" s="7"/>
      <c r="H26" s="417"/>
    </row>
    <row r="27" spans="2:21" s="13" customFormat="1" ht="15" customHeight="1" x14ac:dyDescent="0.25">
      <c r="B27" s="941"/>
      <c r="C27" s="943" t="s">
        <v>217</v>
      </c>
      <c r="D27" s="943"/>
      <c r="E27" s="918" t="s">
        <v>261</v>
      </c>
      <c r="F27" s="918" t="s">
        <v>261</v>
      </c>
      <c r="G27" s="918" t="s">
        <v>261</v>
      </c>
      <c r="H27" s="918" t="s">
        <v>261</v>
      </c>
      <c r="I27" s="918" t="s">
        <v>261</v>
      </c>
      <c r="J27" s="918" t="s">
        <v>262</v>
      </c>
      <c r="K27" s="918" t="s">
        <v>262</v>
      </c>
      <c r="L27" s="918" t="s">
        <v>262</v>
      </c>
      <c r="M27" s="918" t="s">
        <v>263</v>
      </c>
      <c r="N27" s="918" t="s">
        <v>263</v>
      </c>
      <c r="O27" s="918" t="s">
        <v>263</v>
      </c>
      <c r="P27" s="918" t="s">
        <v>264</v>
      </c>
      <c r="Q27" s="918" t="s">
        <v>264</v>
      </c>
      <c r="R27" s="945" t="s">
        <v>265</v>
      </c>
    </row>
    <row r="28" spans="2:21" s="13" customFormat="1" ht="15" customHeight="1" x14ac:dyDescent="0.25">
      <c r="B28" s="942"/>
      <c r="C28" s="944"/>
      <c r="D28" s="944"/>
      <c r="E28" s="919"/>
      <c r="F28" s="919"/>
      <c r="G28" s="919"/>
      <c r="H28" s="919"/>
      <c r="I28" s="919"/>
      <c r="J28" s="919"/>
      <c r="K28" s="919"/>
      <c r="L28" s="919"/>
      <c r="M28" s="919"/>
      <c r="N28" s="919"/>
      <c r="O28" s="919"/>
      <c r="P28" s="919"/>
      <c r="Q28" s="919"/>
      <c r="R28" s="946"/>
    </row>
    <row r="29" spans="2:21" s="13" customFormat="1" ht="15" customHeight="1" x14ac:dyDescent="0.25">
      <c r="B29" s="942"/>
      <c r="C29" s="126"/>
      <c r="D29" s="947" t="s">
        <v>245</v>
      </c>
      <c r="E29" s="926" t="s">
        <v>220</v>
      </c>
      <c r="F29" s="926" t="s">
        <v>221</v>
      </c>
      <c r="G29" s="926" t="s">
        <v>222</v>
      </c>
      <c r="H29" s="926" t="s">
        <v>224</v>
      </c>
      <c r="I29" s="926" t="s">
        <v>225</v>
      </c>
      <c r="J29" s="926" t="s">
        <v>222</v>
      </c>
      <c r="K29" s="926" t="s">
        <v>224</v>
      </c>
      <c r="L29" s="926" t="s">
        <v>225</v>
      </c>
      <c r="M29" s="926" t="s">
        <v>222</v>
      </c>
      <c r="N29" s="926" t="s">
        <v>224</v>
      </c>
      <c r="O29" s="926" t="s">
        <v>225</v>
      </c>
      <c r="P29" s="926" t="s">
        <v>224</v>
      </c>
      <c r="Q29" s="926" t="s">
        <v>225</v>
      </c>
      <c r="R29" s="937" t="s">
        <v>225</v>
      </c>
    </row>
    <row r="30" spans="2:21" s="13" customFormat="1" ht="15" customHeight="1" thickBot="1" x14ac:dyDescent="0.3">
      <c r="B30" s="942"/>
      <c r="C30" s="127"/>
      <c r="D30" s="947"/>
      <c r="E30" s="926"/>
      <c r="F30" s="926"/>
      <c r="G30" s="926"/>
      <c r="H30" s="926"/>
      <c r="I30" s="926"/>
      <c r="J30" s="926"/>
      <c r="K30" s="926"/>
      <c r="L30" s="926"/>
      <c r="M30" s="926"/>
      <c r="N30" s="926"/>
      <c r="O30" s="926"/>
      <c r="P30" s="926"/>
      <c r="Q30" s="926"/>
      <c r="R30" s="937"/>
    </row>
    <row r="31" spans="2:21" s="296" customFormat="1" ht="24.95" customHeight="1" x14ac:dyDescent="0.25">
      <c r="B31" s="931" t="s">
        <v>266</v>
      </c>
      <c r="C31" s="933" t="s">
        <v>267</v>
      </c>
      <c r="D31" s="582" t="s">
        <v>268</v>
      </c>
      <c r="E31" s="443">
        <v>7699.6042046000011</v>
      </c>
      <c r="F31" s="444">
        <v>9018.0295821</v>
      </c>
      <c r="G31" s="445">
        <v>10821.635498520001</v>
      </c>
      <c r="H31" s="444">
        <v>16116.431814560003</v>
      </c>
      <c r="I31" s="445">
        <v>18732.18776352</v>
      </c>
      <c r="J31" s="444">
        <v>12952.210908560004</v>
      </c>
      <c r="K31" s="445">
        <v>19491.600780960001</v>
      </c>
      <c r="L31" s="444">
        <v>25904.421817120008</v>
      </c>
      <c r="M31" s="445">
        <v>14028.046016600003</v>
      </c>
      <c r="N31" s="444">
        <v>20757.289143360002</v>
      </c>
      <c r="O31" s="445">
        <v>27338.868627840006</v>
      </c>
      <c r="P31" s="444">
        <v>27338.868627840006</v>
      </c>
      <c r="Q31" s="445">
        <v>31262.502551280002</v>
      </c>
      <c r="R31" s="446">
        <v>35186.136474720006</v>
      </c>
    </row>
    <row r="32" spans="2:21" ht="24.95" customHeight="1" x14ac:dyDescent="0.25">
      <c r="B32" s="932"/>
      <c r="C32" s="934"/>
      <c r="D32" s="582" t="s">
        <v>782</v>
      </c>
      <c r="E32" s="426">
        <v>9239.5250455200021</v>
      </c>
      <c r="F32" s="423">
        <v>10821.635498520001</v>
      </c>
      <c r="G32" s="425">
        <v>12985.962598224</v>
      </c>
      <c r="H32" s="423">
        <v>19339.718177472005</v>
      </c>
      <c r="I32" s="425">
        <v>22478.625316224003</v>
      </c>
      <c r="J32" s="423">
        <v>15542.653090272002</v>
      </c>
      <c r="K32" s="425">
        <v>23389.920937152001</v>
      </c>
      <c r="L32" s="423">
        <v>31085.306180544005</v>
      </c>
      <c r="M32" s="425">
        <v>16833.655219920001</v>
      </c>
      <c r="N32" s="423">
        <v>24908.746972031997</v>
      </c>
      <c r="O32" s="425">
        <v>32806.642353408002</v>
      </c>
      <c r="P32" s="423">
        <v>32806.642353408002</v>
      </c>
      <c r="Q32" s="425">
        <v>37515.003061536001</v>
      </c>
      <c r="R32" s="447">
        <v>42223.363769664</v>
      </c>
    </row>
    <row r="33" spans="2:18" ht="24.95" customHeight="1" x14ac:dyDescent="0.25">
      <c r="B33" s="932"/>
      <c r="C33" s="934"/>
      <c r="D33" s="587" t="s">
        <v>227</v>
      </c>
      <c r="E33" s="426">
        <v>11549.406306900002</v>
      </c>
      <c r="F33" s="423">
        <v>13532.318074659999</v>
      </c>
      <c r="G33" s="425">
        <v>16232.453247780002</v>
      </c>
      <c r="H33" s="423">
        <v>24174.647721840003</v>
      </c>
      <c r="I33" s="425">
        <v>28098.281645280003</v>
      </c>
      <c r="J33" s="423">
        <v>19428.316362840003</v>
      </c>
      <c r="K33" s="425">
        <v>29237.401171440008</v>
      </c>
      <c r="L33" s="423">
        <v>38856.632725680007</v>
      </c>
      <c r="M33" s="425">
        <v>21042.069024900004</v>
      </c>
      <c r="N33" s="423">
        <v>31135.933715039999</v>
      </c>
      <c r="O33" s="425">
        <v>41008.302941760005</v>
      </c>
      <c r="P33" s="423">
        <v>41008.302941760005</v>
      </c>
      <c r="Q33" s="425">
        <v>46893.753826920001</v>
      </c>
      <c r="R33" s="447">
        <v>52779.204712080005</v>
      </c>
    </row>
    <row r="34" spans="2:18" ht="24.95" customHeight="1" thickBot="1" x14ac:dyDescent="0.3">
      <c r="B34" s="932"/>
      <c r="C34" s="934"/>
      <c r="D34" s="346" t="s">
        <v>259</v>
      </c>
      <c r="E34" s="421">
        <v>4365.4138000000003</v>
      </c>
      <c r="F34" s="421">
        <v>5632.7920000000004</v>
      </c>
      <c r="G34" s="421">
        <v>6477.7108000000007</v>
      </c>
      <c r="H34" s="421">
        <v>9012.4671999999991</v>
      </c>
      <c r="I34" s="421">
        <v>10139.025600000001</v>
      </c>
      <c r="J34" s="421">
        <v>8590.0078000000012</v>
      </c>
      <c r="K34" s="421">
        <v>10279.8454</v>
      </c>
      <c r="L34" s="421">
        <v>14222.799800000001</v>
      </c>
      <c r="M34" s="421">
        <v>9012.4671999999991</v>
      </c>
      <c r="N34" s="421">
        <v>10139.025600000001</v>
      </c>
      <c r="O34" s="421">
        <v>18024.934399999998</v>
      </c>
      <c r="P34" s="421">
        <v>18024.934399999998</v>
      </c>
      <c r="Q34" s="421">
        <v>20841.330399999999</v>
      </c>
      <c r="R34" s="421">
        <v>22249.528400000003</v>
      </c>
    </row>
    <row r="35" spans="2:18" ht="24.95" customHeight="1" x14ac:dyDescent="0.25">
      <c r="B35" s="920" t="s">
        <v>266</v>
      </c>
      <c r="C35" s="923" t="s">
        <v>269</v>
      </c>
      <c r="D35" s="442" t="s">
        <v>268</v>
      </c>
      <c r="E35" s="443">
        <v>9239.5250455200003</v>
      </c>
      <c r="F35" s="444">
        <v>10821.635498520001</v>
      </c>
      <c r="G35" s="445">
        <v>12994.40052064</v>
      </c>
      <c r="H35" s="444">
        <v>19343.937138680001</v>
      </c>
      <c r="I35" s="445">
        <v>22487.063238640003</v>
      </c>
      <c r="J35" s="444">
        <v>15546.872051480004</v>
      </c>
      <c r="K35" s="445">
        <v>23394.139898360005</v>
      </c>
      <c r="L35" s="444">
        <v>31093.744102960009</v>
      </c>
      <c r="M35" s="445">
        <v>16833.655219920001</v>
      </c>
      <c r="N35" s="444">
        <v>24912.965933240004</v>
      </c>
      <c r="O35" s="445">
        <v>32812.970795220004</v>
      </c>
      <c r="P35" s="444">
        <v>32812.970795220004</v>
      </c>
      <c r="Q35" s="445">
        <v>37517.112542139999</v>
      </c>
      <c r="R35" s="446">
        <v>42231.801692080007</v>
      </c>
    </row>
    <row r="36" spans="2:18" s="296" customFormat="1" ht="24.95" customHeight="1" x14ac:dyDescent="0.25">
      <c r="B36" s="921"/>
      <c r="C36" s="924"/>
      <c r="D36" s="587" t="s">
        <v>782</v>
      </c>
      <c r="E36" s="426">
        <v>11087.430054624001</v>
      </c>
      <c r="F36" s="423">
        <v>12985.962598224</v>
      </c>
      <c r="G36" s="425">
        <v>15593.280624767998</v>
      </c>
      <c r="H36" s="423">
        <v>23212.724566416004</v>
      </c>
      <c r="I36" s="425">
        <v>26984.475886367996</v>
      </c>
      <c r="J36" s="423">
        <v>18656.246461776002</v>
      </c>
      <c r="K36" s="425">
        <v>28072.967878032003</v>
      </c>
      <c r="L36" s="423">
        <v>37312.492923552003</v>
      </c>
      <c r="M36" s="425">
        <v>20200.386263904002</v>
      </c>
      <c r="N36" s="423">
        <v>29895.559119888007</v>
      </c>
      <c r="O36" s="425">
        <v>39375.564954264002</v>
      </c>
      <c r="P36" s="423">
        <v>39375.564954264002</v>
      </c>
      <c r="Q36" s="425">
        <v>45020.535050568003</v>
      </c>
      <c r="R36" s="447">
        <v>50678.162030496009</v>
      </c>
    </row>
    <row r="37" spans="2:18" ht="24.95" customHeight="1" x14ac:dyDescent="0.25">
      <c r="B37" s="921"/>
      <c r="C37" s="924"/>
      <c r="D37" s="587" t="s">
        <v>227</v>
      </c>
      <c r="E37" s="426">
        <v>13859.287568280002</v>
      </c>
      <c r="F37" s="423">
        <v>16232.453247780002</v>
      </c>
      <c r="G37" s="425">
        <v>19491.600780960001</v>
      </c>
      <c r="H37" s="423">
        <v>29015.905708020004</v>
      </c>
      <c r="I37" s="425">
        <v>33730.594857960001</v>
      </c>
      <c r="J37" s="423">
        <v>23320.308077220001</v>
      </c>
      <c r="K37" s="425">
        <v>35091.209847540005</v>
      </c>
      <c r="L37" s="423">
        <v>46640.616154440002</v>
      </c>
      <c r="M37" s="425">
        <v>25250.482829879998</v>
      </c>
      <c r="N37" s="423">
        <v>37369.448899860006</v>
      </c>
      <c r="O37" s="425">
        <v>49224.729894340002</v>
      </c>
      <c r="P37" s="423">
        <v>49224.729894340002</v>
      </c>
      <c r="Q37" s="425">
        <v>56280.942514719995</v>
      </c>
      <c r="R37" s="447">
        <v>63347.702538120007</v>
      </c>
    </row>
    <row r="38" spans="2:18" ht="24.95" customHeight="1" thickBot="1" x14ac:dyDescent="0.3">
      <c r="B38" s="921"/>
      <c r="C38" s="924"/>
      <c r="D38" s="346" t="s">
        <v>259</v>
      </c>
      <c r="E38" s="421">
        <v>5632.7920000000004</v>
      </c>
      <c r="F38" s="421">
        <v>7040.99</v>
      </c>
      <c r="G38" s="421">
        <v>8167.5484000000006</v>
      </c>
      <c r="H38" s="421">
        <v>11406.4038</v>
      </c>
      <c r="I38" s="421">
        <v>13237.061200000002</v>
      </c>
      <c r="J38" s="421">
        <v>11124.764200000001</v>
      </c>
      <c r="K38" s="421">
        <v>13237.061200000002</v>
      </c>
      <c r="L38" s="421">
        <v>17180.015600000002</v>
      </c>
      <c r="M38" s="421">
        <v>11406.4038</v>
      </c>
      <c r="N38" s="421">
        <v>13237.061200000002</v>
      </c>
      <c r="O38" s="421">
        <v>22249.528400000003</v>
      </c>
      <c r="P38" s="421">
        <v>22249.528400000003</v>
      </c>
      <c r="Q38" s="421">
        <v>26333.302600000003</v>
      </c>
      <c r="R38" s="421">
        <v>27178.221400000002</v>
      </c>
    </row>
    <row r="39" spans="2:18" ht="24.95" customHeight="1" x14ac:dyDescent="0.25">
      <c r="B39" s="920" t="s">
        <v>266</v>
      </c>
      <c r="C39" s="923" t="s">
        <v>270</v>
      </c>
      <c r="D39" s="448" t="s">
        <v>268</v>
      </c>
      <c r="E39" s="449">
        <v>10009.485465980002</v>
      </c>
      <c r="F39" s="450">
        <v>11728.712158240001</v>
      </c>
      <c r="G39" s="449">
        <v>14070.235628679999</v>
      </c>
      <c r="H39" s="450">
        <v>20957.689800739998</v>
      </c>
      <c r="I39" s="449">
        <v>24353.953573180002</v>
      </c>
      <c r="J39" s="450">
        <v>16844.202622940003</v>
      </c>
      <c r="K39" s="449">
        <v>25345.409457060003</v>
      </c>
      <c r="L39" s="450">
        <v>33677.857842860009</v>
      </c>
      <c r="M39" s="449">
        <v>18236.45982158</v>
      </c>
      <c r="N39" s="450">
        <v>26990.804328180002</v>
      </c>
      <c r="O39" s="449">
        <v>35544.748177400004</v>
      </c>
      <c r="P39" s="450">
        <v>35544.748177400004</v>
      </c>
      <c r="Q39" s="449">
        <v>40649.691239080006</v>
      </c>
      <c r="R39" s="451">
        <v>45744.08689774001</v>
      </c>
    </row>
    <row r="40" spans="2:18" s="296" customFormat="1" ht="24.95" customHeight="1" x14ac:dyDescent="0.25">
      <c r="B40" s="921"/>
      <c r="C40" s="924"/>
      <c r="D40" s="424" t="s">
        <v>782</v>
      </c>
      <c r="E40" s="422">
        <v>12011.382559176</v>
      </c>
      <c r="F40" s="420">
        <v>14074.454589888001</v>
      </c>
      <c r="G40" s="422">
        <v>16884.282754416003</v>
      </c>
      <c r="H40" s="420">
        <v>25149.227760887999</v>
      </c>
      <c r="I40" s="422">
        <v>29224.744287816</v>
      </c>
      <c r="J40" s="420">
        <v>20213.043147528002</v>
      </c>
      <c r="K40" s="422">
        <v>30414.491348472005</v>
      </c>
      <c r="L40" s="420">
        <v>40413.429411432007</v>
      </c>
      <c r="M40" s="422">
        <v>21883.751785896002</v>
      </c>
      <c r="N40" s="420">
        <v>32388.965193816002</v>
      </c>
      <c r="O40" s="422">
        <v>42653.697812879996</v>
      </c>
      <c r="P40" s="420">
        <v>42653.697812879996</v>
      </c>
      <c r="Q40" s="422">
        <v>48779.629486896003</v>
      </c>
      <c r="R40" s="440">
        <v>54892.904277288006</v>
      </c>
    </row>
    <row r="41" spans="2:18" ht="24.95" customHeight="1" x14ac:dyDescent="0.25">
      <c r="B41" s="921"/>
      <c r="C41" s="924"/>
      <c r="D41" s="424" t="s">
        <v>227</v>
      </c>
      <c r="E41" s="422">
        <v>15019.50190048</v>
      </c>
      <c r="F41" s="420">
        <v>17593.068237360003</v>
      </c>
      <c r="G41" s="422">
        <v>21105.353443020005</v>
      </c>
      <c r="H41" s="420">
        <v>31441.808402620005</v>
      </c>
      <c r="I41" s="422">
        <v>36536.204061280005</v>
      </c>
      <c r="J41" s="420">
        <v>25271.577635920003</v>
      </c>
      <c r="K41" s="422">
        <v>38023.387887100005</v>
      </c>
      <c r="L41" s="420">
        <v>50522.060465800001</v>
      </c>
      <c r="M41" s="422">
        <v>27359.963433880002</v>
      </c>
      <c r="N41" s="420">
        <v>40491.48019378</v>
      </c>
      <c r="O41" s="422">
        <v>53317.122266099999</v>
      </c>
      <c r="P41" s="420">
        <v>53317.122266099999</v>
      </c>
      <c r="Q41" s="422">
        <v>60974.536858620006</v>
      </c>
      <c r="R41" s="440">
        <v>68621.404048120006</v>
      </c>
    </row>
    <row r="42" spans="2:18" ht="24.95" customHeight="1" thickBot="1" x14ac:dyDescent="0.3">
      <c r="B42" s="922"/>
      <c r="C42" s="925"/>
      <c r="D42" s="586" t="s">
        <v>259</v>
      </c>
      <c r="E42" s="441">
        <v>6900.1702000000005</v>
      </c>
      <c r="F42" s="441">
        <v>8449.1880000000019</v>
      </c>
      <c r="G42" s="441">
        <v>10139.025600000001</v>
      </c>
      <c r="H42" s="441">
        <v>13941.1602</v>
      </c>
      <c r="I42" s="441">
        <v>16475.9166</v>
      </c>
      <c r="J42" s="441">
        <v>13237.061200000002</v>
      </c>
      <c r="K42" s="441">
        <v>16053.457200000001</v>
      </c>
      <c r="L42" s="441">
        <v>20559.6908</v>
      </c>
      <c r="M42" s="441">
        <v>13941.1602</v>
      </c>
      <c r="N42" s="441">
        <v>16475.9166</v>
      </c>
      <c r="O42" s="441">
        <v>26051.663</v>
      </c>
      <c r="P42" s="441">
        <v>26051.663</v>
      </c>
      <c r="Q42" s="441">
        <v>28163.96</v>
      </c>
      <c r="R42" s="441">
        <v>29008.878799999999</v>
      </c>
    </row>
    <row r="43" spans="2:18" s="335" customFormat="1" ht="24.95" customHeight="1" x14ac:dyDescent="0.25">
      <c r="B43" s="920" t="s">
        <v>266</v>
      </c>
      <c r="C43" s="923" t="s">
        <v>1190</v>
      </c>
      <c r="D43" s="448" t="s">
        <v>268</v>
      </c>
      <c r="E43" s="449">
        <v>11010.434012578002</v>
      </c>
      <c r="F43" s="450">
        <v>12901.583374064003</v>
      </c>
      <c r="G43" s="449">
        <v>15477.259191547999</v>
      </c>
      <c r="H43" s="450">
        <v>23053.458780814002</v>
      </c>
      <c r="I43" s="449">
        <v>26789.348930498003</v>
      </c>
      <c r="J43" s="450">
        <v>18528.622885234003</v>
      </c>
      <c r="K43" s="449">
        <v>27879.950402766004</v>
      </c>
      <c r="L43" s="450">
        <v>37045.643627146012</v>
      </c>
      <c r="M43" s="449">
        <v>20060.105803738003</v>
      </c>
      <c r="N43" s="450">
        <v>29689.884760998008</v>
      </c>
      <c r="O43" s="449">
        <v>39099.222995140008</v>
      </c>
      <c r="P43" s="450">
        <v>39099.222995140008</v>
      </c>
      <c r="Q43" s="449">
        <v>44714.660362988012</v>
      </c>
      <c r="R43" s="451">
        <v>50318.495587514015</v>
      </c>
    </row>
    <row r="44" spans="2:18" s="335" customFormat="1" ht="24.95" customHeight="1" x14ac:dyDescent="0.25">
      <c r="B44" s="921"/>
      <c r="C44" s="924"/>
      <c r="D44" s="424" t="s">
        <v>782</v>
      </c>
      <c r="E44" s="422">
        <v>13212.520815093601</v>
      </c>
      <c r="F44" s="420">
        <v>15481.900048876802</v>
      </c>
      <c r="G44" s="422">
        <v>18572.711029857601</v>
      </c>
      <c r="H44" s="420">
        <v>27664.150536976802</v>
      </c>
      <c r="I44" s="422">
        <v>32147.218716597607</v>
      </c>
      <c r="J44" s="420">
        <v>22234.347462280803</v>
      </c>
      <c r="K44" s="422">
        <v>33455.940483319209</v>
      </c>
      <c r="L44" s="420">
        <v>44454.772352575208</v>
      </c>
      <c r="M44" s="422">
        <v>24072.126964485604</v>
      </c>
      <c r="N44" s="420">
        <v>35627.861713197599</v>
      </c>
      <c r="O44" s="422">
        <v>46919.067594168002</v>
      </c>
      <c r="P44" s="420">
        <v>46919.067594168002</v>
      </c>
      <c r="Q44" s="422">
        <v>53657.592435585611</v>
      </c>
      <c r="R44" s="440">
        <v>60382.194705016809</v>
      </c>
    </row>
    <row r="45" spans="2:18" s="335" customFormat="1" ht="24.95" customHeight="1" x14ac:dyDescent="0.25">
      <c r="B45" s="921"/>
      <c r="C45" s="924"/>
      <c r="D45" s="424" t="s">
        <v>227</v>
      </c>
      <c r="E45" s="422">
        <v>16521.452090528001</v>
      </c>
      <c r="F45" s="420">
        <v>19352.375061096001</v>
      </c>
      <c r="G45" s="422">
        <v>23215.888787322005</v>
      </c>
      <c r="H45" s="420">
        <v>34585.989242882009</v>
      </c>
      <c r="I45" s="422">
        <v>40189.824467408005</v>
      </c>
      <c r="J45" s="420">
        <v>27798.735399512007</v>
      </c>
      <c r="K45" s="422">
        <v>41825.726675810009</v>
      </c>
      <c r="L45" s="420">
        <v>55574.266512380003</v>
      </c>
      <c r="M45" s="422">
        <v>30095.959777268006</v>
      </c>
      <c r="N45" s="420">
        <v>44540.628213158008</v>
      </c>
      <c r="O45" s="422">
        <v>58648.834492710012</v>
      </c>
      <c r="P45" s="420">
        <v>58648.834492710012</v>
      </c>
      <c r="Q45" s="422">
        <v>67071.990544482003</v>
      </c>
      <c r="R45" s="440">
        <v>75483.544452932023</v>
      </c>
    </row>
    <row r="46" spans="2:18" s="335" customFormat="1" ht="24.95" customHeight="1" thickBot="1" x14ac:dyDescent="0.3">
      <c r="B46" s="921"/>
      <c r="C46" s="924"/>
      <c r="D46" s="346" t="s">
        <v>259</v>
      </c>
      <c r="E46" s="421">
        <v>7590.1872199999998</v>
      </c>
      <c r="F46" s="421">
        <v>9294.1068000000014</v>
      </c>
      <c r="G46" s="421">
        <v>11152.928160000001</v>
      </c>
      <c r="H46" s="421">
        <v>15335.276220000003</v>
      </c>
      <c r="I46" s="421">
        <v>18123.508260000002</v>
      </c>
      <c r="J46" s="421">
        <v>14560.767320000003</v>
      </c>
      <c r="K46" s="421">
        <v>17658.802920000002</v>
      </c>
      <c r="L46" s="421">
        <v>22615.659880000003</v>
      </c>
      <c r="M46" s="421">
        <v>15335.276220000003</v>
      </c>
      <c r="N46" s="421">
        <v>18123.508260000002</v>
      </c>
      <c r="O46" s="421">
        <v>28656.829300000001</v>
      </c>
      <c r="P46" s="421">
        <v>28656.829300000001</v>
      </c>
      <c r="Q46" s="421">
        <v>30980.356</v>
      </c>
      <c r="R46" s="421">
        <v>31909.766680000001</v>
      </c>
    </row>
    <row r="47" spans="2:18" s="335" customFormat="1" ht="24.95" customHeight="1" x14ac:dyDescent="0.25">
      <c r="B47" s="920" t="s">
        <v>266</v>
      </c>
      <c r="C47" s="923" t="s">
        <v>1191</v>
      </c>
      <c r="D47" s="448" t="s">
        <v>268</v>
      </c>
      <c r="E47" s="449">
        <v>14313.564216351402</v>
      </c>
      <c r="F47" s="450">
        <v>16772.058386283206</v>
      </c>
      <c r="G47" s="449">
        <v>20120.436949012401</v>
      </c>
      <c r="H47" s="450">
        <v>29969.496415058205</v>
      </c>
      <c r="I47" s="449">
        <v>34826.153609647401</v>
      </c>
      <c r="J47" s="450">
        <v>24087.209750804206</v>
      </c>
      <c r="K47" s="449">
        <v>36243.935523595806</v>
      </c>
      <c r="L47" s="450">
        <v>48159.336715289814</v>
      </c>
      <c r="M47" s="449">
        <v>26078.137544859404</v>
      </c>
      <c r="N47" s="450">
        <v>38596.850189297409</v>
      </c>
      <c r="O47" s="449">
        <v>50828.98989368201</v>
      </c>
      <c r="P47" s="450">
        <v>50828.98989368201</v>
      </c>
      <c r="Q47" s="449">
        <v>58129.058471884411</v>
      </c>
      <c r="R47" s="451">
        <v>65414.044263768221</v>
      </c>
    </row>
    <row r="48" spans="2:18" s="335" customFormat="1" ht="24.95" customHeight="1" x14ac:dyDescent="0.25">
      <c r="B48" s="921"/>
      <c r="C48" s="924"/>
      <c r="D48" s="424" t="s">
        <v>782</v>
      </c>
      <c r="E48" s="422">
        <v>17176.27705962168</v>
      </c>
      <c r="F48" s="420">
        <v>20126.470063539844</v>
      </c>
      <c r="G48" s="422">
        <v>24144.524338814885</v>
      </c>
      <c r="H48" s="420">
        <v>35963.395698069842</v>
      </c>
      <c r="I48" s="422">
        <v>41791.38433157689</v>
      </c>
      <c r="J48" s="420">
        <v>28904.651700965049</v>
      </c>
      <c r="K48" s="422">
        <v>43492.722628314979</v>
      </c>
      <c r="L48" s="420">
        <v>57791.204058347779</v>
      </c>
      <c r="M48" s="422">
        <v>31293.765053831285</v>
      </c>
      <c r="N48" s="420">
        <v>46316.220227156882</v>
      </c>
      <c r="O48" s="422">
        <v>60994.787872418405</v>
      </c>
      <c r="P48" s="420">
        <v>60994.787872418405</v>
      </c>
      <c r="Q48" s="422">
        <v>69754.870166261302</v>
      </c>
      <c r="R48" s="440">
        <v>78496.853116521859</v>
      </c>
    </row>
    <row r="49" spans="2:18" s="335" customFormat="1" ht="24.95" customHeight="1" x14ac:dyDescent="0.25">
      <c r="B49" s="921"/>
      <c r="C49" s="924"/>
      <c r="D49" s="424" t="s">
        <v>227</v>
      </c>
      <c r="E49" s="422">
        <v>21477.887717686401</v>
      </c>
      <c r="F49" s="420">
        <v>25158.087579424806</v>
      </c>
      <c r="G49" s="422">
        <v>30180.655423518605</v>
      </c>
      <c r="H49" s="420">
        <v>44961.786015746613</v>
      </c>
      <c r="I49" s="422">
        <v>52246.771807630415</v>
      </c>
      <c r="J49" s="420">
        <v>36138.356019365609</v>
      </c>
      <c r="K49" s="422">
        <v>54373.444678553016</v>
      </c>
      <c r="L49" s="420">
        <v>72246.546466094005</v>
      </c>
      <c r="M49" s="422">
        <v>39124.747710448406</v>
      </c>
      <c r="N49" s="420">
        <v>57902.816677105409</v>
      </c>
      <c r="O49" s="422">
        <v>76243.484840523015</v>
      </c>
      <c r="P49" s="420">
        <v>76243.484840523015</v>
      </c>
      <c r="Q49" s="422">
        <v>87193.58770782662</v>
      </c>
      <c r="R49" s="440">
        <v>98128.607788811627</v>
      </c>
    </row>
    <row r="50" spans="2:18" s="335" customFormat="1" ht="24.95" customHeight="1" x14ac:dyDescent="0.25">
      <c r="B50" s="921"/>
      <c r="C50" s="924"/>
      <c r="D50" s="346" t="s">
        <v>259</v>
      </c>
      <c r="E50" s="421">
        <v>8349.2059420000005</v>
      </c>
      <c r="F50" s="421">
        <v>10223.517480000004</v>
      </c>
      <c r="G50" s="421">
        <v>12268.220976000002</v>
      </c>
      <c r="H50" s="421">
        <v>16868.803842000005</v>
      </c>
      <c r="I50" s="421">
        <v>19935.859086000004</v>
      </c>
      <c r="J50" s="421">
        <v>16016.844052000004</v>
      </c>
      <c r="K50" s="421">
        <v>19424.683212000004</v>
      </c>
      <c r="L50" s="421">
        <v>24877.225868000009</v>
      </c>
      <c r="M50" s="421">
        <v>16868.803842000005</v>
      </c>
      <c r="N50" s="421">
        <v>19935.859086000004</v>
      </c>
      <c r="O50" s="421">
        <v>31522.512230000004</v>
      </c>
      <c r="P50" s="421">
        <v>31522.512230000004</v>
      </c>
      <c r="Q50" s="421">
        <v>34078.391600000003</v>
      </c>
      <c r="R50" s="421">
        <v>35100.743348000004</v>
      </c>
    </row>
    <row r="51" spans="2:18" ht="33" customHeight="1" x14ac:dyDescent="0.25">
      <c r="B51" s="643" t="s">
        <v>414</v>
      </c>
      <c r="C51" s="643"/>
      <c r="D51" s="643"/>
      <c r="E51" s="643"/>
      <c r="F51" s="643"/>
      <c r="G51" s="643"/>
      <c r="H51" s="643"/>
      <c r="I51" s="643"/>
      <c r="J51" s="643"/>
      <c r="K51" s="643"/>
      <c r="L51" s="643"/>
      <c r="M51" s="643"/>
      <c r="N51" s="643"/>
      <c r="O51" s="643"/>
      <c r="P51" s="643"/>
      <c r="Q51" s="643"/>
      <c r="R51" s="643"/>
    </row>
    <row r="52" spans="2:18" x14ac:dyDescent="0.25">
      <c r="B52" s="705" t="s">
        <v>271</v>
      </c>
      <c r="C52" s="705"/>
      <c r="D52" s="705"/>
      <c r="E52" s="705"/>
      <c r="F52" s="705"/>
      <c r="G52" s="705"/>
      <c r="H52" s="705"/>
      <c r="I52" s="705"/>
      <c r="J52" s="705"/>
      <c r="K52" s="705"/>
      <c r="L52" s="705"/>
      <c r="M52" s="705"/>
      <c r="N52" s="705"/>
      <c r="O52" s="705"/>
      <c r="P52" s="705"/>
      <c r="Q52" s="705"/>
      <c r="R52" s="705"/>
    </row>
    <row r="53" spans="2:18" ht="7.5" customHeight="1" thickBot="1" x14ac:dyDescent="0.3">
      <c r="D53" s="7"/>
      <c r="H53" s="417"/>
    </row>
    <row r="54" spans="2:18" s="13" customFormat="1" ht="15" customHeight="1" x14ac:dyDescent="0.25">
      <c r="B54" s="941"/>
      <c r="C54" s="943" t="s">
        <v>217</v>
      </c>
      <c r="D54" s="943"/>
      <c r="E54" s="918" t="s">
        <v>261</v>
      </c>
      <c r="F54" s="918" t="s">
        <v>261</v>
      </c>
      <c r="G54" s="918" t="s">
        <v>261</v>
      </c>
      <c r="H54" s="918" t="s">
        <v>261</v>
      </c>
      <c r="I54" s="918" t="s">
        <v>261</v>
      </c>
      <c r="J54" s="918" t="s">
        <v>262</v>
      </c>
      <c r="K54" s="918" t="s">
        <v>262</v>
      </c>
      <c r="L54" s="918" t="s">
        <v>262</v>
      </c>
      <c r="M54" s="918" t="s">
        <v>263</v>
      </c>
      <c r="N54" s="918" t="s">
        <v>263</v>
      </c>
      <c r="O54" s="918" t="s">
        <v>263</v>
      </c>
      <c r="P54" s="918" t="s">
        <v>264</v>
      </c>
      <c r="Q54" s="918" t="s">
        <v>264</v>
      </c>
      <c r="R54" s="945" t="s">
        <v>265</v>
      </c>
    </row>
    <row r="55" spans="2:18" s="13" customFormat="1" ht="15" customHeight="1" x14ac:dyDescent="0.25">
      <c r="B55" s="942"/>
      <c r="C55" s="944"/>
      <c r="D55" s="944"/>
      <c r="E55" s="919"/>
      <c r="F55" s="919"/>
      <c r="G55" s="919"/>
      <c r="H55" s="919"/>
      <c r="I55" s="919"/>
      <c r="J55" s="919"/>
      <c r="K55" s="919"/>
      <c r="L55" s="919"/>
      <c r="M55" s="919"/>
      <c r="N55" s="919"/>
      <c r="O55" s="919"/>
      <c r="P55" s="919"/>
      <c r="Q55" s="919"/>
      <c r="R55" s="946"/>
    </row>
    <row r="56" spans="2:18" s="13" customFormat="1" ht="15" customHeight="1" x14ac:dyDescent="0.25">
      <c r="B56" s="942"/>
      <c r="C56" s="126"/>
      <c r="D56" s="947" t="s">
        <v>245</v>
      </c>
      <c r="E56" s="926" t="s">
        <v>220</v>
      </c>
      <c r="F56" s="926" t="s">
        <v>221</v>
      </c>
      <c r="G56" s="926" t="s">
        <v>222</v>
      </c>
      <c r="H56" s="926" t="s">
        <v>224</v>
      </c>
      <c r="I56" s="926" t="s">
        <v>225</v>
      </c>
      <c r="J56" s="926" t="s">
        <v>222</v>
      </c>
      <c r="K56" s="926" t="s">
        <v>224</v>
      </c>
      <c r="L56" s="926" t="s">
        <v>225</v>
      </c>
      <c r="M56" s="926" t="s">
        <v>222</v>
      </c>
      <c r="N56" s="926" t="s">
        <v>224</v>
      </c>
      <c r="O56" s="926" t="s">
        <v>225</v>
      </c>
      <c r="P56" s="926" t="s">
        <v>224</v>
      </c>
      <c r="Q56" s="926" t="s">
        <v>225</v>
      </c>
      <c r="R56" s="937" t="s">
        <v>225</v>
      </c>
    </row>
    <row r="57" spans="2:18" s="13" customFormat="1" ht="15" customHeight="1" x14ac:dyDescent="0.25">
      <c r="B57" s="942"/>
      <c r="C57" s="127"/>
      <c r="D57" s="947"/>
      <c r="E57" s="926"/>
      <c r="F57" s="926"/>
      <c r="G57" s="926"/>
      <c r="H57" s="926"/>
      <c r="I57" s="926"/>
      <c r="J57" s="926"/>
      <c r="K57" s="926"/>
      <c r="L57" s="926"/>
      <c r="M57" s="926"/>
      <c r="N57" s="926"/>
      <c r="O57" s="926"/>
      <c r="P57" s="926"/>
      <c r="Q57" s="926"/>
      <c r="R57" s="938"/>
    </row>
    <row r="58" spans="2:18" ht="24.95" customHeight="1" x14ac:dyDescent="0.25">
      <c r="B58" s="939" t="s">
        <v>227</v>
      </c>
      <c r="C58" s="940"/>
      <c r="D58" s="940"/>
      <c r="E58" s="422">
        <v>5358.8056500000002</v>
      </c>
      <c r="F58" s="420">
        <v>7573.0353683600006</v>
      </c>
      <c r="G58" s="422">
        <v>8712.1548945199993</v>
      </c>
      <c r="H58" s="420">
        <v>12171.703085080002</v>
      </c>
      <c r="I58" s="422">
        <v>16517.23312932</v>
      </c>
      <c r="J58" s="420">
        <v>11707.617352200001</v>
      </c>
      <c r="K58" s="422">
        <v>17993.869552120002</v>
      </c>
      <c r="L58" s="420">
        <v>19639.264423240005</v>
      </c>
      <c r="M58" s="422">
        <v>13606.149895800001</v>
      </c>
      <c r="N58" s="420">
        <v>20715.099531280004</v>
      </c>
      <c r="O58" s="422">
        <v>27824.04916676</v>
      </c>
      <c r="P58" s="420">
        <v>28288.134899640001</v>
      </c>
      <c r="Q58" s="422">
        <v>35966.644298200001</v>
      </c>
      <c r="R58" s="440">
        <v>45142.884925600003</v>
      </c>
    </row>
    <row r="59" spans="2:18" ht="24.95" customHeight="1" x14ac:dyDescent="0.25">
      <c r="B59" s="930" t="s">
        <v>258</v>
      </c>
      <c r="C59" s="697"/>
      <c r="D59" s="697"/>
      <c r="E59" s="422">
        <v>6001.4723183800015</v>
      </c>
      <c r="F59" s="420">
        <v>8490.6594311000008</v>
      </c>
      <c r="G59" s="422">
        <v>9766.8951965199994</v>
      </c>
      <c r="H59" s="420">
        <v>13637.792104860002</v>
      </c>
      <c r="I59" s="422">
        <v>18500.144897080001</v>
      </c>
      <c r="J59" s="420">
        <v>13120.969356880003</v>
      </c>
      <c r="K59" s="422">
        <v>20156.087171220002</v>
      </c>
      <c r="L59" s="420">
        <v>22001.882699720001</v>
      </c>
      <c r="M59" s="422">
        <v>15240.9973639</v>
      </c>
      <c r="N59" s="420">
        <v>23204.286644</v>
      </c>
      <c r="O59" s="422">
        <v>31167.575924100001</v>
      </c>
      <c r="P59" s="420">
        <v>31684.398672080006</v>
      </c>
      <c r="Q59" s="422">
        <v>40291.079536400001</v>
      </c>
      <c r="R59" s="440">
        <v>50564.250077880009</v>
      </c>
    </row>
    <row r="60" spans="2:18" s="296" customFormat="1" ht="24.95" customHeight="1" x14ac:dyDescent="0.25">
      <c r="B60" s="939" t="s">
        <v>783</v>
      </c>
      <c r="C60" s="940"/>
      <c r="D60" s="940"/>
      <c r="E60" s="422">
        <v>4822.2726607439999</v>
      </c>
      <c r="F60" s="420">
        <v>6822.0602733360001</v>
      </c>
      <c r="G60" s="422">
        <v>7847.2678468800013</v>
      </c>
      <c r="H60" s="420">
        <v>10960.861218384001</v>
      </c>
      <c r="I60" s="422">
        <v>14871.838258200001</v>
      </c>
      <c r="J60" s="420">
        <v>10543.184058792001</v>
      </c>
      <c r="K60" s="422">
        <v>16200.811038720001</v>
      </c>
      <c r="L60" s="420">
        <v>17681.666422728002</v>
      </c>
      <c r="M60" s="422">
        <v>12251.863348032</v>
      </c>
      <c r="N60" s="420">
        <v>18643.589578152001</v>
      </c>
      <c r="O60" s="422">
        <v>25047.972691896</v>
      </c>
      <c r="P60" s="420">
        <v>25465.649851487997</v>
      </c>
      <c r="Q60" s="422">
        <v>32376.308310192002</v>
      </c>
      <c r="R60" s="440">
        <v>40628.596433040002</v>
      </c>
    </row>
    <row r="61" spans="2:18" ht="24.95" customHeight="1" x14ac:dyDescent="0.25">
      <c r="B61" s="939" t="s">
        <v>272</v>
      </c>
      <c r="C61" s="940"/>
      <c r="D61" s="940"/>
      <c r="E61" s="422">
        <v>4018.5605506200004</v>
      </c>
      <c r="F61" s="420">
        <v>5685.0502277800006</v>
      </c>
      <c r="G61" s="422">
        <v>6539.389872400001</v>
      </c>
      <c r="H61" s="420">
        <v>9134.0510153200012</v>
      </c>
      <c r="I61" s="422">
        <v>12393.1985485</v>
      </c>
      <c r="J61" s="420">
        <v>8785.9867156600012</v>
      </c>
      <c r="K61" s="422">
        <v>13500.675865600002</v>
      </c>
      <c r="L61" s="420">
        <v>14734.72201894</v>
      </c>
      <c r="M61" s="422">
        <v>10209.886123360002</v>
      </c>
      <c r="N61" s="420">
        <v>15536.324648460002</v>
      </c>
      <c r="O61" s="422">
        <v>20873.310576580003</v>
      </c>
      <c r="P61" s="420">
        <v>21221.374876240003</v>
      </c>
      <c r="Q61" s="422">
        <v>26980.256925160007</v>
      </c>
      <c r="R61" s="440">
        <v>33857.163694200004</v>
      </c>
    </row>
    <row r="62" spans="2:18" ht="24.95" customHeight="1" thickBot="1" x14ac:dyDescent="0.3">
      <c r="B62" s="935" t="s">
        <v>259</v>
      </c>
      <c r="C62" s="936"/>
      <c r="D62" s="936"/>
      <c r="E62" s="441">
        <v>2059.4895750000001</v>
      </c>
      <c r="F62" s="441">
        <v>2851.60095</v>
      </c>
      <c r="G62" s="441">
        <v>3326.8677750000006</v>
      </c>
      <c r="H62" s="441">
        <v>4594.2459749999998</v>
      </c>
      <c r="I62" s="441">
        <v>6178.4687250000006</v>
      </c>
      <c r="J62" s="441">
        <v>4435.8236999999999</v>
      </c>
      <c r="K62" s="441">
        <v>6653.7355500000012</v>
      </c>
      <c r="L62" s="441">
        <v>7445.8469250000007</v>
      </c>
      <c r="M62" s="441">
        <v>5227.9350750000003</v>
      </c>
      <c r="N62" s="441">
        <v>7921.1137500000013</v>
      </c>
      <c r="O62" s="441">
        <v>10455.870150000001</v>
      </c>
      <c r="P62" s="441">
        <v>10614.292425000001</v>
      </c>
      <c r="Q62" s="441">
        <v>13465.893375</v>
      </c>
      <c r="R62" s="441">
        <v>16951.183424999999</v>
      </c>
    </row>
    <row r="63" spans="2:18" ht="18.75" customHeight="1" x14ac:dyDescent="0.25">
      <c r="D63" s="7"/>
      <c r="H63" s="417"/>
      <c r="N63" s="232"/>
    </row>
    <row r="64" spans="2:18" ht="15.75" customHeight="1" x14ac:dyDescent="0.25">
      <c r="B64" s="45"/>
      <c r="C64" s="41"/>
      <c r="D64" s="46"/>
      <c r="E64" s="418"/>
      <c r="H64" s="417"/>
      <c r="J64" s="382"/>
      <c r="K64" s="382"/>
      <c r="L64" s="382"/>
      <c r="M64" s="382"/>
      <c r="N64" s="382"/>
      <c r="O64" s="382"/>
      <c r="P64" s="382"/>
      <c r="Q64" s="382"/>
      <c r="R64" s="382"/>
    </row>
    <row r="65" spans="2:18" ht="15.75" customHeight="1" x14ac:dyDescent="0.25">
      <c r="B65" s="47" t="s">
        <v>34</v>
      </c>
      <c r="C65" s="48" t="s">
        <v>35</v>
      </c>
      <c r="D65" s="7"/>
      <c r="H65" s="417"/>
      <c r="I65" s="417"/>
    </row>
    <row r="66" spans="2:18" ht="15.75" customHeight="1" x14ac:dyDescent="0.25">
      <c r="B66" s="47" t="s">
        <v>2</v>
      </c>
      <c r="C66" s="48" t="s">
        <v>273</v>
      </c>
      <c r="D66" s="7"/>
      <c r="H66" s="417"/>
      <c r="I66" s="417"/>
    </row>
    <row r="67" spans="2:18" s="70" customFormat="1" x14ac:dyDescent="0.25">
      <c r="B67" s="47" t="s">
        <v>235</v>
      </c>
      <c r="C67" s="650" t="s">
        <v>236</v>
      </c>
      <c r="D67" s="650"/>
      <c r="E67" s="650"/>
      <c r="F67" s="650"/>
      <c r="G67" s="650"/>
      <c r="H67" s="650"/>
      <c r="I67" s="650"/>
      <c r="J67" s="650"/>
      <c r="K67" s="650"/>
      <c r="L67" s="650"/>
      <c r="M67" s="650"/>
      <c r="N67" s="650"/>
      <c r="O67" s="650"/>
      <c r="P67" s="650"/>
      <c r="Q67" s="650"/>
      <c r="R67" s="650"/>
    </row>
    <row r="68" spans="2:18" ht="15.75" customHeight="1" x14ac:dyDescent="0.25">
      <c r="B68" s="128" t="s">
        <v>274</v>
      </c>
      <c r="C68" s="48" t="s">
        <v>275</v>
      </c>
      <c r="D68" s="7"/>
      <c r="H68" s="417"/>
      <c r="I68" s="417"/>
    </row>
    <row r="69" spans="2:18" ht="15.75" customHeight="1" x14ac:dyDescent="0.25">
      <c r="D69" s="7"/>
      <c r="H69" s="417"/>
    </row>
    <row r="70" spans="2:18" ht="15.75" customHeight="1" x14ac:dyDescent="0.25">
      <c r="B70" s="49" t="s">
        <v>36</v>
      </c>
      <c r="D70" s="7"/>
      <c r="H70" s="417"/>
    </row>
    <row r="71" spans="2:18" s="50" customFormat="1" ht="9" x14ac:dyDescent="0.15">
      <c r="B71" s="651" t="s">
        <v>237</v>
      </c>
      <c r="C71" s="651"/>
      <c r="D71" s="651"/>
      <c r="E71" s="651"/>
      <c r="F71" s="651"/>
      <c r="G71" s="651"/>
      <c r="H71" s="651"/>
      <c r="I71" s="651"/>
      <c r="J71" s="651"/>
      <c r="K71" s="651"/>
      <c r="L71" s="651"/>
      <c r="M71" s="651"/>
      <c r="N71" s="651"/>
      <c r="O71" s="651"/>
      <c r="P71" s="651"/>
      <c r="Q71" s="651"/>
      <c r="R71" s="651"/>
    </row>
    <row r="72" spans="2:18" s="50" customFormat="1" ht="9" x14ac:dyDescent="0.15">
      <c r="B72" s="651"/>
      <c r="C72" s="651"/>
      <c r="D72" s="651"/>
      <c r="E72" s="651"/>
      <c r="F72" s="651"/>
      <c r="G72" s="651"/>
      <c r="H72" s="651"/>
      <c r="I72" s="651"/>
      <c r="J72" s="651"/>
      <c r="K72" s="651"/>
      <c r="L72" s="651"/>
      <c r="M72" s="651"/>
      <c r="N72" s="651"/>
      <c r="O72" s="651"/>
      <c r="P72" s="651"/>
      <c r="Q72" s="651"/>
      <c r="R72" s="651"/>
    </row>
    <row r="73" spans="2:18" s="50" customFormat="1" ht="9" x14ac:dyDescent="0.15">
      <c r="B73" s="648" t="s">
        <v>238</v>
      </c>
      <c r="C73" s="648"/>
      <c r="D73" s="648"/>
      <c r="E73" s="648"/>
      <c r="F73" s="648"/>
      <c r="G73" s="648"/>
      <c r="H73" s="648"/>
      <c r="I73" s="648"/>
      <c r="J73" s="648"/>
      <c r="K73" s="648"/>
      <c r="L73" s="648"/>
      <c r="M73" s="648"/>
      <c r="N73" s="648"/>
      <c r="O73" s="648"/>
      <c r="P73" s="648"/>
      <c r="Q73" s="648"/>
      <c r="R73" s="648"/>
    </row>
    <row r="74" spans="2:18" s="50" customFormat="1" ht="9" x14ac:dyDescent="0.15">
      <c r="B74" s="627" t="s">
        <v>142</v>
      </c>
      <c r="C74" s="627"/>
      <c r="D74" s="627"/>
      <c r="E74" s="627"/>
      <c r="F74" s="627"/>
      <c r="G74" s="627"/>
      <c r="H74" s="627"/>
      <c r="I74" s="627"/>
      <c r="J74" s="627"/>
      <c r="K74" s="627"/>
      <c r="L74" s="627"/>
      <c r="M74" s="627"/>
      <c r="N74" s="627"/>
      <c r="O74" s="627"/>
      <c r="P74" s="627"/>
      <c r="Q74" s="627"/>
      <c r="R74" s="627"/>
    </row>
    <row r="75" spans="2:18" s="50" customFormat="1" ht="9" x14ac:dyDescent="0.15">
      <c r="B75" s="627"/>
      <c r="C75" s="627"/>
      <c r="D75" s="627"/>
      <c r="E75" s="627"/>
      <c r="F75" s="627"/>
      <c r="G75" s="627"/>
      <c r="H75" s="627"/>
      <c r="I75" s="627"/>
      <c r="J75" s="627"/>
      <c r="K75" s="627"/>
      <c r="L75" s="627"/>
      <c r="M75" s="627"/>
      <c r="N75" s="627"/>
      <c r="O75" s="627"/>
      <c r="P75" s="627"/>
      <c r="Q75" s="627"/>
      <c r="R75" s="627"/>
    </row>
    <row r="76" spans="2:18" s="50" customFormat="1" ht="9" x14ac:dyDescent="0.15">
      <c r="B76" s="648" t="s">
        <v>276</v>
      </c>
      <c r="C76" s="648"/>
      <c r="D76" s="648"/>
      <c r="E76" s="648"/>
      <c r="F76" s="648"/>
      <c r="G76" s="648"/>
      <c r="H76" s="648"/>
      <c r="I76" s="648"/>
      <c r="J76" s="648"/>
      <c r="K76" s="648"/>
      <c r="L76" s="648"/>
      <c r="M76" s="648"/>
      <c r="N76" s="648"/>
      <c r="O76" s="648"/>
      <c r="P76" s="648"/>
      <c r="Q76" s="648"/>
      <c r="R76" s="648"/>
    </row>
    <row r="77" spans="2:18" ht="15.75" customHeight="1" x14ac:dyDescent="0.25"/>
  </sheetData>
  <mergeCells count="132">
    <mergeCell ref="B43:B46"/>
    <mergeCell ref="C43:C46"/>
    <mergeCell ref="B47:B50"/>
    <mergeCell ref="C47:C50"/>
    <mergeCell ref="C19:D19"/>
    <mergeCell ref="C13:D14"/>
    <mergeCell ref="E13:E14"/>
    <mergeCell ref="F13:F14"/>
    <mergeCell ref="G13:G14"/>
    <mergeCell ref="B15:B22"/>
    <mergeCell ref="C15:D15"/>
    <mergeCell ref="C16:D16"/>
    <mergeCell ref="C17:D17"/>
    <mergeCell ref="C22:D22"/>
    <mergeCell ref="C18:D18"/>
    <mergeCell ref="B24:R24"/>
    <mergeCell ref="B25:R25"/>
    <mergeCell ref="B27:B30"/>
    <mergeCell ref="C27:D28"/>
    <mergeCell ref="E27:E28"/>
    <mergeCell ref="F27:F28"/>
    <mergeCell ref="G27:G28"/>
    <mergeCell ref="H27:H28"/>
    <mergeCell ref="I27:I28"/>
    <mergeCell ref="P11:P12"/>
    <mergeCell ref="Q11:Q12"/>
    <mergeCell ref="H13:H14"/>
    <mergeCell ref="I13:I14"/>
    <mergeCell ref="O13:O14"/>
    <mergeCell ref="P13:P14"/>
    <mergeCell ref="Q13:Q14"/>
    <mergeCell ref="J13:J14"/>
    <mergeCell ref="K13:K14"/>
    <mergeCell ref="L13:L14"/>
    <mergeCell ref="M13:M14"/>
    <mergeCell ref="N13:N14"/>
    <mergeCell ref="P29:P30"/>
    <mergeCell ref="Q29:Q30"/>
    <mergeCell ref="I29:I30"/>
    <mergeCell ref="J29:J30"/>
    <mergeCell ref="K29:K30"/>
    <mergeCell ref="B1:R1"/>
    <mergeCell ref="B2:R2"/>
    <mergeCell ref="B4:R4"/>
    <mergeCell ref="B6:R6"/>
    <mergeCell ref="B7:R7"/>
    <mergeCell ref="C9:D10"/>
    <mergeCell ref="E9:E10"/>
    <mergeCell ref="C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B76:R76"/>
    <mergeCell ref="C67:R67"/>
    <mergeCell ref="B71:R72"/>
    <mergeCell ref="B62:D62"/>
    <mergeCell ref="K56:K57"/>
    <mergeCell ref="L56:L57"/>
    <mergeCell ref="M56:M57"/>
    <mergeCell ref="N56:N57"/>
    <mergeCell ref="O56:O57"/>
    <mergeCell ref="P56:P57"/>
    <mergeCell ref="Q56:Q57"/>
    <mergeCell ref="R56:R57"/>
    <mergeCell ref="B58:D58"/>
    <mergeCell ref="B54:B57"/>
    <mergeCell ref="C54:D55"/>
    <mergeCell ref="N54:N55"/>
    <mergeCell ref="O54:O55"/>
    <mergeCell ref="P54:P55"/>
    <mergeCell ref="Q54:Q55"/>
    <mergeCell ref="R54:R55"/>
    <mergeCell ref="D56:D57"/>
    <mergeCell ref="B61:D61"/>
    <mergeCell ref="B60:D60"/>
    <mergeCell ref="B73:R73"/>
    <mergeCell ref="R15:U16"/>
    <mergeCell ref="R17:U18"/>
    <mergeCell ref="C20:D20"/>
    <mergeCell ref="C21:D21"/>
    <mergeCell ref="B59:D59"/>
    <mergeCell ref="E54:E55"/>
    <mergeCell ref="F54:F55"/>
    <mergeCell ref="G54:G55"/>
    <mergeCell ref="H54:H55"/>
    <mergeCell ref="I54:I55"/>
    <mergeCell ref="J54:J55"/>
    <mergeCell ref="B31:B34"/>
    <mergeCell ref="C31:C34"/>
    <mergeCell ref="B35:B38"/>
    <mergeCell ref="C35:C38"/>
    <mergeCell ref="K54:K55"/>
    <mergeCell ref="L54:L55"/>
    <mergeCell ref="J27:J28"/>
    <mergeCell ref="M27:M28"/>
    <mergeCell ref="N27:N28"/>
    <mergeCell ref="O27:O28"/>
    <mergeCell ref="P27:P28"/>
    <mergeCell ref="Q27:Q28"/>
    <mergeCell ref="R27:R28"/>
    <mergeCell ref="M54:M55"/>
    <mergeCell ref="B51:R51"/>
    <mergeCell ref="B39:B42"/>
    <mergeCell ref="C39:C42"/>
    <mergeCell ref="B52:R52"/>
    <mergeCell ref="K27:K28"/>
    <mergeCell ref="L27:L28"/>
    <mergeCell ref="B74:R75"/>
    <mergeCell ref="F56:F57"/>
    <mergeCell ref="G56:G57"/>
    <mergeCell ref="H56:H57"/>
    <mergeCell ref="I56:I57"/>
    <mergeCell ref="J56:J57"/>
    <mergeCell ref="E56:E57"/>
    <mergeCell ref="D29:D30"/>
    <mergeCell ref="E29:E30"/>
    <mergeCell ref="F29:F30"/>
    <mergeCell ref="G29:G30"/>
    <mergeCell ref="H29:H30"/>
    <mergeCell ref="R29:R30"/>
    <mergeCell ref="L29:L30"/>
    <mergeCell ref="M29:M30"/>
    <mergeCell ref="N29:N30"/>
    <mergeCell ref="O29:O30"/>
  </mergeCells>
  <pageMargins left="0.39370078740157483" right="0" top="0" bottom="0" header="0.31496062992125984" footer="0.31496062992125984"/>
  <pageSetup paperSize="9" scale="57" firstPageNumber="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U58"/>
  <sheetViews>
    <sheetView topLeftCell="A7" zoomScale="136" zoomScaleNormal="136" zoomScaleSheetLayoutView="100" workbookViewId="0">
      <selection activeCell="W60" sqref="W60:AO60"/>
    </sheetView>
  </sheetViews>
  <sheetFormatPr defaultColWidth="8.7109375" defaultRowHeight="15" x14ac:dyDescent="0.25"/>
  <cols>
    <col min="1" max="1" width="4.5703125" customWidth="1"/>
    <col min="3" max="3" width="8.7109375" style="7"/>
    <col min="6" max="6" width="5.7109375" customWidth="1"/>
    <col min="7" max="7" width="4.28515625" style="8" hidden="1" customWidth="1"/>
    <col min="8" max="8" width="14.140625" customWidth="1"/>
    <col min="9" max="9" width="11.28515625" customWidth="1"/>
    <col min="10" max="10" width="10.140625" customWidth="1"/>
    <col min="11" max="11" width="11.28515625" customWidth="1"/>
    <col min="12" max="12" width="9.140625" hidden="1" customWidth="1"/>
    <col min="14" max="14" width="4.5703125" customWidth="1"/>
    <col min="16" max="16" width="4.140625" customWidth="1"/>
    <col min="17" max="17" width="4.28515625" customWidth="1"/>
    <col min="18" max="18" width="4.42578125" customWidth="1"/>
    <col min="19" max="19" width="4.7109375" customWidth="1"/>
  </cols>
  <sheetData>
    <row r="1" spans="1:14" ht="33" customHeight="1" x14ac:dyDescent="0.25">
      <c r="A1" s="1"/>
      <c r="B1" s="1"/>
      <c r="C1" s="2"/>
      <c r="D1" s="1"/>
      <c r="E1" s="1"/>
      <c r="F1" s="1"/>
      <c r="G1" s="4"/>
      <c r="H1" s="129"/>
      <c r="I1" s="106"/>
      <c r="J1" s="104"/>
      <c r="K1" s="104"/>
      <c r="L1" s="104"/>
      <c r="M1" s="5"/>
    </row>
    <row r="2" spans="1:14" ht="13.5" customHeight="1" x14ac:dyDescent="0.25">
      <c r="A2" s="6"/>
      <c r="B2" s="1"/>
      <c r="C2" s="2"/>
      <c r="D2" s="1"/>
      <c r="E2" s="1"/>
      <c r="F2" s="1"/>
      <c r="G2" s="3"/>
      <c r="H2" s="1"/>
      <c r="I2" s="1"/>
      <c r="J2" s="1"/>
      <c r="K2" s="1"/>
      <c r="L2" s="1"/>
      <c r="M2" s="1"/>
    </row>
    <row r="3" spans="1:14" ht="45.75" customHeight="1" x14ac:dyDescent="0.25"/>
    <row r="4" spans="1:14" ht="9" customHeight="1" x14ac:dyDescent="0.25">
      <c r="C4" s="980" t="s">
        <v>277</v>
      </c>
      <c r="D4" s="980"/>
      <c r="E4" s="980"/>
      <c r="F4" s="980"/>
      <c r="G4" s="980"/>
      <c r="H4" s="980"/>
      <c r="I4" s="980"/>
      <c r="J4" s="980"/>
      <c r="K4" s="980"/>
    </row>
    <row r="5" spans="1:14" ht="11.25" customHeight="1" x14ac:dyDescent="0.25">
      <c r="C5" s="980"/>
      <c r="D5" s="980"/>
      <c r="E5" s="980"/>
      <c r="F5" s="980"/>
      <c r="G5" s="980"/>
      <c r="H5" s="980"/>
      <c r="I5" s="980"/>
      <c r="J5" s="980"/>
      <c r="K5" s="980"/>
    </row>
    <row r="6" spans="1:14" ht="1.5" customHeight="1" x14ac:dyDescent="0.25">
      <c r="C6" s="130"/>
      <c r="D6" s="130"/>
      <c r="E6" s="130"/>
      <c r="F6" s="130"/>
      <c r="G6" s="130"/>
      <c r="H6" s="130"/>
      <c r="I6" s="130"/>
      <c r="J6" s="130"/>
      <c r="K6" s="130"/>
    </row>
    <row r="7" spans="1:14" ht="12" customHeight="1" x14ac:dyDescent="0.25">
      <c r="C7" s="981" t="s">
        <v>278</v>
      </c>
      <c r="D7" s="981"/>
      <c r="E7" s="981"/>
      <c r="F7" s="981"/>
      <c r="G7" s="981"/>
      <c r="H7" s="981"/>
      <c r="I7" s="981"/>
      <c r="J7" s="981"/>
      <c r="K7" s="981"/>
    </row>
    <row r="8" spans="1:14" ht="4.5" customHeight="1" x14ac:dyDescent="0.25"/>
    <row r="9" spans="1:14" ht="16.5" customHeight="1" x14ac:dyDescent="0.25">
      <c r="A9" s="131"/>
      <c r="B9" s="131"/>
      <c r="C9" s="982" t="s">
        <v>279</v>
      </c>
      <c r="D9" s="982"/>
      <c r="E9" s="982"/>
      <c r="F9" s="982"/>
      <c r="G9" s="982"/>
      <c r="H9" s="982"/>
      <c r="I9" s="982"/>
      <c r="J9" s="982"/>
      <c r="K9" s="982"/>
      <c r="L9" s="131"/>
      <c r="M9" s="131"/>
      <c r="N9" s="131"/>
    </row>
    <row r="10" spans="1:14" ht="14.25" customHeight="1" x14ac:dyDescent="0.25">
      <c r="A10" s="82"/>
      <c r="C10" s="983" t="s">
        <v>280</v>
      </c>
      <c r="D10" s="983"/>
      <c r="E10" s="983"/>
      <c r="F10" s="983"/>
      <c r="G10" s="983"/>
      <c r="H10" s="983"/>
      <c r="I10" s="983"/>
      <c r="J10" s="983"/>
      <c r="K10" s="983"/>
      <c r="L10" s="132"/>
      <c r="M10" s="132"/>
    </row>
    <row r="11" spans="1:14" ht="12.75" customHeight="1" x14ac:dyDescent="0.25">
      <c r="C11" s="983" t="s">
        <v>281</v>
      </c>
      <c r="D11" s="983"/>
      <c r="E11" s="983"/>
      <c r="F11" s="983"/>
      <c r="G11" s="983"/>
      <c r="H11" s="983"/>
      <c r="I11" s="983"/>
      <c r="J11" s="983"/>
      <c r="K11" s="983"/>
      <c r="L11" s="132"/>
      <c r="M11" s="132"/>
    </row>
    <row r="12" spans="1:14" ht="32.25" customHeight="1" x14ac:dyDescent="0.25">
      <c r="B12" s="133"/>
      <c r="F12" s="715" t="s">
        <v>415</v>
      </c>
      <c r="G12" s="715"/>
      <c r="H12" s="715"/>
      <c r="I12" s="715"/>
      <c r="J12" s="715"/>
      <c r="K12" s="715"/>
      <c r="L12" s="715"/>
    </row>
    <row r="13" spans="1:14" ht="3.75" customHeight="1" x14ac:dyDescent="0.25">
      <c r="A13" s="41"/>
      <c r="B13" s="41"/>
      <c r="C13" s="4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4.25" customHeight="1" x14ac:dyDescent="0.25">
      <c r="F14" s="977"/>
      <c r="G14" s="977"/>
      <c r="H14" s="877" t="s">
        <v>282</v>
      </c>
      <c r="I14" s="978" t="s">
        <v>283</v>
      </c>
      <c r="J14" s="979" t="s">
        <v>284</v>
      </c>
      <c r="K14" s="978" t="s">
        <v>285</v>
      </c>
    </row>
    <row r="15" spans="1:14" ht="10.5" customHeight="1" x14ac:dyDescent="0.25">
      <c r="F15" s="977"/>
      <c r="G15" s="977"/>
      <c r="H15" s="877"/>
      <c r="I15" s="978"/>
      <c r="J15" s="979"/>
      <c r="K15" s="978"/>
    </row>
    <row r="16" spans="1:14" ht="2.25" customHeight="1" x14ac:dyDescent="0.25">
      <c r="F16" s="17"/>
      <c r="G16" s="3"/>
      <c r="H16" s="2"/>
      <c r="I16" s="1"/>
      <c r="J16" s="1"/>
      <c r="K16" s="1"/>
    </row>
    <row r="17" spans="2:15" s="50" customFormat="1" ht="18.75" customHeight="1" x14ac:dyDescent="0.15">
      <c r="C17" s="134"/>
      <c r="F17" s="975" t="s">
        <v>286</v>
      </c>
      <c r="G17" s="975"/>
      <c r="H17" s="135" t="s">
        <v>287</v>
      </c>
      <c r="I17" s="136" t="s">
        <v>288</v>
      </c>
      <c r="J17" s="137" t="s">
        <v>289</v>
      </c>
      <c r="K17" s="138">
        <v>339.98822000000001</v>
      </c>
      <c r="L17" s="50">
        <f>1.43*1.07*1.1</f>
        <v>1.6831100000000001</v>
      </c>
    </row>
    <row r="18" spans="2:15" s="50" customFormat="1" ht="18.75" customHeight="1" x14ac:dyDescent="0.15">
      <c r="C18" s="134"/>
      <c r="F18" s="975"/>
      <c r="G18" s="975"/>
      <c r="H18" s="139" t="s">
        <v>290</v>
      </c>
      <c r="I18" s="140" t="s">
        <v>291</v>
      </c>
      <c r="J18" s="141" t="s">
        <v>292</v>
      </c>
      <c r="K18" s="138">
        <v>560</v>
      </c>
    </row>
    <row r="19" spans="2:15" s="50" customFormat="1" ht="18.75" customHeight="1" x14ac:dyDescent="0.15">
      <c r="C19" s="134"/>
      <c r="F19" s="975"/>
      <c r="G19" s="975"/>
      <c r="H19" s="135" t="s">
        <v>293</v>
      </c>
      <c r="I19" s="142" t="s">
        <v>294</v>
      </c>
      <c r="J19" s="143" t="s">
        <v>295</v>
      </c>
      <c r="K19" s="138">
        <v>620</v>
      </c>
    </row>
    <row r="20" spans="2:15" s="50" customFormat="1" ht="18.75" customHeight="1" x14ac:dyDescent="0.15">
      <c r="C20" s="134"/>
      <c r="F20" s="975"/>
      <c r="G20" s="975"/>
      <c r="H20" s="139" t="s">
        <v>296</v>
      </c>
      <c r="I20" s="140" t="s">
        <v>297</v>
      </c>
      <c r="J20" s="144" t="s">
        <v>298</v>
      </c>
      <c r="K20" s="138">
        <v>765</v>
      </c>
    </row>
    <row r="21" spans="2:15" ht="18.75" customHeight="1" x14ac:dyDescent="0.25">
      <c r="F21" s="975"/>
      <c r="G21" s="975"/>
      <c r="H21" s="135" t="s">
        <v>299</v>
      </c>
      <c r="I21" s="142" t="s">
        <v>300</v>
      </c>
      <c r="J21" s="145" t="s">
        <v>301</v>
      </c>
      <c r="K21" s="138">
        <v>1160</v>
      </c>
    </row>
    <row r="22" spans="2:15" ht="18.75" customHeight="1" x14ac:dyDescent="0.25">
      <c r="F22" s="975"/>
      <c r="G22" s="975"/>
      <c r="H22" s="139" t="s">
        <v>302</v>
      </c>
      <c r="I22" s="140" t="s">
        <v>303</v>
      </c>
      <c r="J22" s="144" t="s">
        <v>304</v>
      </c>
      <c r="K22" s="146">
        <v>1200</v>
      </c>
    </row>
    <row r="23" spans="2:15" ht="18.75" customHeight="1" x14ac:dyDescent="0.25">
      <c r="F23" s="975"/>
      <c r="G23" s="975"/>
      <c r="H23" s="135" t="s">
        <v>305</v>
      </c>
      <c r="I23" s="142" t="s">
        <v>306</v>
      </c>
      <c r="J23" s="145" t="s">
        <v>307</v>
      </c>
      <c r="K23" s="147">
        <v>1340</v>
      </c>
      <c r="O23" s="139"/>
    </row>
    <row r="24" spans="2:15" ht="18.75" customHeight="1" x14ac:dyDescent="0.25">
      <c r="F24" s="975"/>
      <c r="G24" s="975"/>
      <c r="H24" s="139" t="s">
        <v>308</v>
      </c>
      <c r="I24" s="140" t="s">
        <v>309</v>
      </c>
      <c r="J24" s="144" t="s">
        <v>310</v>
      </c>
      <c r="K24" s="146">
        <v>1600</v>
      </c>
    </row>
    <row r="25" spans="2:15" ht="18.75" customHeight="1" x14ac:dyDescent="0.25">
      <c r="F25" s="975"/>
      <c r="G25" s="975"/>
      <c r="H25" s="135" t="s">
        <v>311</v>
      </c>
      <c r="I25" s="142" t="s">
        <v>312</v>
      </c>
      <c r="J25" s="145" t="s">
        <v>313</v>
      </c>
      <c r="K25" s="147">
        <v>1705</v>
      </c>
    </row>
    <row r="26" spans="2:15" ht="18.75" customHeight="1" x14ac:dyDescent="0.25">
      <c r="B26">
        <v>0</v>
      </c>
      <c r="F26" s="975"/>
      <c r="G26" s="975"/>
      <c r="H26" s="139" t="s">
        <v>314</v>
      </c>
      <c r="I26" s="140" t="s">
        <v>315</v>
      </c>
      <c r="J26" s="144" t="s">
        <v>316</v>
      </c>
      <c r="K26" s="146">
        <v>2904</v>
      </c>
    </row>
    <row r="27" spans="2:15" ht="18.75" customHeight="1" x14ac:dyDescent="0.25">
      <c r="F27" s="975"/>
      <c r="G27" s="975"/>
      <c r="H27" s="135" t="s">
        <v>317</v>
      </c>
      <c r="I27" s="142" t="s">
        <v>318</v>
      </c>
      <c r="J27" s="143" t="s">
        <v>319</v>
      </c>
      <c r="K27" s="147">
        <v>9004</v>
      </c>
    </row>
    <row r="28" spans="2:15" ht="3" customHeight="1" x14ac:dyDescent="0.25">
      <c r="F28" s="148"/>
      <c r="G28" s="148"/>
      <c r="H28" s="149"/>
      <c r="I28" s="150"/>
      <c r="J28" s="151"/>
      <c r="K28" s="152"/>
    </row>
    <row r="29" spans="2:15" s="50" customFormat="1" ht="18.75" customHeight="1" x14ac:dyDescent="0.15">
      <c r="C29" s="134"/>
      <c r="F29" s="976" t="s">
        <v>320</v>
      </c>
      <c r="G29" s="976"/>
      <c r="H29" s="153" t="s">
        <v>321</v>
      </c>
      <c r="I29" s="154" t="s">
        <v>322</v>
      </c>
      <c r="J29" s="155" t="s">
        <v>323</v>
      </c>
      <c r="K29" s="156">
        <v>1705</v>
      </c>
    </row>
    <row r="30" spans="2:15" s="50" customFormat="1" ht="18.75" customHeight="1" x14ac:dyDescent="0.15">
      <c r="C30" s="134"/>
      <c r="F30" s="976"/>
      <c r="G30" s="976"/>
      <c r="H30" s="157" t="s">
        <v>324</v>
      </c>
      <c r="I30" s="158" t="s">
        <v>325</v>
      </c>
      <c r="J30" s="159" t="s">
        <v>326</v>
      </c>
      <c r="K30" s="160">
        <v>2000</v>
      </c>
    </row>
    <row r="31" spans="2:15" s="50" customFormat="1" ht="18" customHeight="1" x14ac:dyDescent="0.15">
      <c r="C31" s="134"/>
      <c r="F31" s="976"/>
      <c r="G31" s="976"/>
      <c r="H31" s="153" t="s">
        <v>327</v>
      </c>
      <c r="I31" s="161" t="s">
        <v>328</v>
      </c>
      <c r="J31" s="162" t="s">
        <v>326</v>
      </c>
      <c r="K31" s="163">
        <v>4510</v>
      </c>
    </row>
    <row r="32" spans="2:15" s="50" customFormat="1" ht="18.75" customHeight="1" x14ac:dyDescent="0.15">
      <c r="C32" s="134"/>
      <c r="F32" s="976"/>
      <c r="G32" s="976"/>
      <c r="H32" s="157" t="s">
        <v>329</v>
      </c>
      <c r="I32" s="164" t="s">
        <v>330</v>
      </c>
      <c r="J32" s="165" t="s">
        <v>331</v>
      </c>
      <c r="K32" s="166">
        <v>5400</v>
      </c>
    </row>
    <row r="33" spans="1:21" s="50" customFormat="1" ht="3.75" customHeight="1" x14ac:dyDescent="0.15">
      <c r="A33" s="167"/>
      <c r="B33" s="167"/>
      <c r="C33" s="168"/>
      <c r="D33" s="169"/>
      <c r="E33" s="170"/>
      <c r="F33" s="150"/>
      <c r="G33" s="171"/>
    </row>
    <row r="34" spans="1:21" ht="22.5" customHeight="1" x14ac:dyDescent="0.25">
      <c r="C34" s="172" t="s">
        <v>416</v>
      </c>
      <c r="D34" s="3"/>
      <c r="E34" s="3"/>
      <c r="G34" s="173"/>
      <c r="H34" s="9"/>
      <c r="I34" s="9"/>
      <c r="J34" s="174"/>
      <c r="K34" s="174"/>
      <c r="L34" s="121"/>
      <c r="M34" s="121"/>
    </row>
    <row r="35" spans="1:21" ht="3.75" customHeight="1" x14ac:dyDescent="0.25">
      <c r="D35" s="41"/>
    </row>
    <row r="36" spans="1:21" ht="6" customHeight="1" x14ac:dyDescent="0.25">
      <c r="D36" s="41"/>
    </row>
    <row r="37" spans="1:21" ht="15.75" x14ac:dyDescent="0.25">
      <c r="C37" s="974" t="s">
        <v>332</v>
      </c>
      <c r="D37" s="974"/>
      <c r="E37" s="974"/>
      <c r="F37" s="974"/>
      <c r="G37" s="974"/>
      <c r="H37" s="974"/>
      <c r="I37" s="974"/>
      <c r="J37" s="974"/>
      <c r="K37" s="974"/>
    </row>
    <row r="38" spans="1:21" ht="6" customHeight="1" x14ac:dyDescent="0.25">
      <c r="D38" s="41"/>
      <c r="E38" s="175"/>
      <c r="F38" s="175"/>
      <c r="G38" s="175"/>
      <c r="H38" s="175"/>
      <c r="I38" s="175"/>
      <c r="J38" s="175"/>
      <c r="K38" s="175"/>
    </row>
    <row r="39" spans="1:21" ht="27.75" customHeight="1" x14ac:dyDescent="0.25">
      <c r="A39" s="47"/>
      <c r="B39" s="48"/>
      <c r="C39" s="877" t="s">
        <v>282</v>
      </c>
      <c r="D39" s="877"/>
      <c r="E39" s="877"/>
      <c r="F39" s="877"/>
      <c r="G39" s="877"/>
      <c r="H39" s="877"/>
      <c r="I39" s="25" t="s">
        <v>333</v>
      </c>
      <c r="J39" s="176" t="s">
        <v>334</v>
      </c>
      <c r="K39" s="176" t="s">
        <v>335</v>
      </c>
    </row>
    <row r="40" spans="1:21" ht="2.25" customHeight="1" x14ac:dyDescent="0.25">
      <c r="A40" s="47"/>
      <c r="B40" s="48"/>
      <c r="D40" s="7"/>
      <c r="E40" s="7"/>
      <c r="F40" s="7"/>
      <c r="G40" s="7"/>
      <c r="H40" s="7"/>
    </row>
    <row r="41" spans="1:21" ht="18" customHeight="1" x14ac:dyDescent="0.25">
      <c r="C41" s="970" t="s">
        <v>336</v>
      </c>
      <c r="D41" s="970"/>
      <c r="E41" s="970"/>
      <c r="F41" s="970"/>
      <c r="G41" s="970"/>
      <c r="H41" s="970"/>
      <c r="I41" s="177" t="s">
        <v>337</v>
      </c>
      <c r="J41" s="178" t="s">
        <v>338</v>
      </c>
      <c r="K41" s="147">
        <v>237.28320000000005</v>
      </c>
      <c r="L41" s="179">
        <f>1.12*1.07*1.1</f>
        <v>1.3182400000000003</v>
      </c>
      <c r="M41" s="179"/>
    </row>
    <row r="42" spans="1:21" ht="18" customHeight="1" x14ac:dyDescent="0.25">
      <c r="C42" s="969" t="s">
        <v>339</v>
      </c>
      <c r="D42" s="969"/>
      <c r="E42" s="969"/>
      <c r="F42" s="969"/>
      <c r="G42" s="969"/>
      <c r="H42" s="969"/>
      <c r="I42" s="180" t="s">
        <v>340</v>
      </c>
      <c r="J42" s="181" t="s">
        <v>338</v>
      </c>
      <c r="K42" s="146">
        <v>237.28320000000005</v>
      </c>
      <c r="L42" s="179"/>
      <c r="M42" s="179"/>
    </row>
    <row r="43" spans="1:21" ht="18" customHeight="1" x14ac:dyDescent="0.25">
      <c r="C43" s="970" t="s">
        <v>341</v>
      </c>
      <c r="D43" s="970"/>
      <c r="E43" s="970"/>
      <c r="F43" s="970"/>
      <c r="G43" s="970"/>
      <c r="H43" s="970"/>
      <c r="I43" s="177" t="s">
        <v>420</v>
      </c>
      <c r="J43" s="178" t="s">
        <v>342</v>
      </c>
      <c r="K43" s="182">
        <v>890</v>
      </c>
      <c r="L43" s="179"/>
      <c r="M43" s="179"/>
    </row>
    <row r="44" spans="1:21" ht="18" customHeight="1" x14ac:dyDescent="0.25">
      <c r="C44" s="973" t="s">
        <v>343</v>
      </c>
      <c r="D44" s="973"/>
      <c r="E44" s="973"/>
      <c r="F44" s="973"/>
      <c r="G44" s="973"/>
      <c r="H44" s="973"/>
      <c r="I44" s="183" t="s">
        <v>344</v>
      </c>
      <c r="J44" s="181" t="s">
        <v>345</v>
      </c>
      <c r="K44" s="146">
        <v>988.68000000000018</v>
      </c>
    </row>
    <row r="45" spans="1:21" ht="5.25" customHeight="1" x14ac:dyDescent="0.25">
      <c r="D45" s="41"/>
    </row>
    <row r="46" spans="1:21" s="9" customFormat="1" ht="12.75" customHeight="1" x14ac:dyDescent="0.2">
      <c r="C46" s="172" t="s">
        <v>416</v>
      </c>
      <c r="G46" s="173"/>
      <c r="K46" s="174"/>
      <c r="L46" s="184"/>
      <c r="M46" s="184"/>
      <c r="N46" s="184"/>
      <c r="O46" s="184"/>
      <c r="P46" s="184"/>
      <c r="Q46" s="184"/>
      <c r="R46" s="184"/>
      <c r="S46" s="184"/>
      <c r="T46" s="184"/>
      <c r="U46" s="184"/>
    </row>
    <row r="47" spans="1:21" ht="6.75" customHeight="1" x14ac:dyDescent="0.25">
      <c r="C47" s="185"/>
      <c r="K47" s="121"/>
      <c r="L47" s="186"/>
      <c r="M47" s="186"/>
      <c r="N47" s="186"/>
      <c r="O47" s="186"/>
      <c r="P47" s="186"/>
      <c r="Q47" s="186"/>
      <c r="R47" s="186"/>
      <c r="S47" s="186"/>
      <c r="T47" s="186"/>
      <c r="U47" s="186"/>
    </row>
    <row r="48" spans="1:21" ht="15" customHeight="1" x14ac:dyDescent="0.25">
      <c r="C48" s="974" t="s">
        <v>346</v>
      </c>
      <c r="D48" s="974"/>
      <c r="E48" s="974"/>
      <c r="F48" s="974"/>
      <c r="G48" s="974"/>
      <c r="H48" s="974"/>
      <c r="I48" s="974"/>
      <c r="J48" s="974"/>
      <c r="K48" s="974"/>
    </row>
    <row r="49" spans="1:21" ht="6" customHeight="1" x14ac:dyDescent="0.25">
      <c r="D49" s="41"/>
      <c r="E49" s="175"/>
      <c r="F49" s="175"/>
      <c r="G49" s="175"/>
      <c r="H49" s="175"/>
      <c r="I49" s="175"/>
      <c r="J49" s="175"/>
      <c r="K49" s="175"/>
    </row>
    <row r="50" spans="1:21" ht="32.25" customHeight="1" x14ac:dyDescent="0.25">
      <c r="A50" s="47"/>
      <c r="B50" s="48"/>
      <c r="C50" s="877" t="s">
        <v>282</v>
      </c>
      <c r="D50" s="877"/>
      <c r="E50" s="877"/>
      <c r="F50" s="877"/>
      <c r="G50" s="877"/>
      <c r="H50" s="877"/>
      <c r="I50" s="25" t="s">
        <v>347</v>
      </c>
      <c r="J50" s="176" t="s">
        <v>348</v>
      </c>
      <c r="K50" s="176" t="s">
        <v>349</v>
      </c>
    </row>
    <row r="51" spans="1:21" ht="3" customHeight="1" x14ac:dyDescent="0.25">
      <c r="A51" s="179"/>
      <c r="B51" s="179"/>
      <c r="C51" s="179"/>
      <c r="D51" s="179"/>
      <c r="E51" s="179"/>
      <c r="F51" s="179"/>
      <c r="G51" s="179"/>
      <c r="H51" s="179"/>
      <c r="I51" s="187"/>
      <c r="J51" s="187"/>
      <c r="K51" s="179"/>
      <c r="L51" s="179"/>
      <c r="M51" s="179"/>
    </row>
    <row r="52" spans="1:21" ht="18" customHeight="1" x14ac:dyDescent="0.25">
      <c r="C52" s="972" t="s">
        <v>350</v>
      </c>
      <c r="D52" s="972"/>
      <c r="E52" s="972"/>
      <c r="F52" s="972"/>
      <c r="G52" s="972"/>
      <c r="H52" s="972"/>
      <c r="I52" s="188" t="s">
        <v>351</v>
      </c>
      <c r="J52" s="188" t="s">
        <v>352</v>
      </c>
      <c r="K52" s="147">
        <v>263.64800000000008</v>
      </c>
    </row>
    <row r="53" spans="1:21" ht="18" customHeight="1" x14ac:dyDescent="0.25">
      <c r="A53" s="49"/>
      <c r="C53" s="971" t="s">
        <v>353</v>
      </c>
      <c r="D53" s="971"/>
      <c r="E53" s="971"/>
      <c r="F53" s="971"/>
      <c r="G53" s="971"/>
      <c r="H53" s="971"/>
      <c r="I53" s="183" t="s">
        <v>351</v>
      </c>
      <c r="J53" s="183" t="s">
        <v>352</v>
      </c>
      <c r="K53" s="146">
        <v>263.64800000000008</v>
      </c>
    </row>
    <row r="54" spans="1:21" ht="18" customHeight="1" x14ac:dyDescent="0.25">
      <c r="A54" s="189"/>
      <c r="B54" s="189"/>
      <c r="C54" s="972" t="s">
        <v>354</v>
      </c>
      <c r="D54" s="972"/>
      <c r="E54" s="972"/>
      <c r="F54" s="972"/>
      <c r="G54" s="972"/>
      <c r="H54" s="972"/>
      <c r="I54" s="188" t="s">
        <v>351</v>
      </c>
      <c r="J54" s="188" t="s">
        <v>352</v>
      </c>
      <c r="K54" s="190">
        <v>263.64800000000008</v>
      </c>
      <c r="L54" s="189"/>
      <c r="M54" s="189"/>
    </row>
    <row r="55" spans="1:21" ht="18" customHeight="1" x14ac:dyDescent="0.25">
      <c r="A55" s="189"/>
      <c r="B55" s="189"/>
      <c r="C55" s="971" t="s">
        <v>355</v>
      </c>
      <c r="D55" s="971"/>
      <c r="E55" s="971"/>
      <c r="F55" s="971"/>
      <c r="G55" s="971"/>
      <c r="H55" s="971"/>
      <c r="I55" s="183" t="s">
        <v>351</v>
      </c>
      <c r="J55" s="183" t="s">
        <v>352</v>
      </c>
      <c r="K55" s="191">
        <v>263.64800000000008</v>
      </c>
      <c r="L55" s="189"/>
      <c r="M55" s="189"/>
    </row>
    <row r="56" spans="1:21" ht="18" customHeight="1" x14ac:dyDescent="0.25">
      <c r="A56" s="179"/>
      <c r="B56" s="179"/>
      <c r="C56" s="972" t="s">
        <v>356</v>
      </c>
      <c r="D56" s="972"/>
      <c r="E56" s="972"/>
      <c r="F56" s="972"/>
      <c r="G56" s="972"/>
      <c r="H56" s="972"/>
      <c r="I56" s="188" t="s">
        <v>351</v>
      </c>
      <c r="J56" s="188" t="s">
        <v>352</v>
      </c>
      <c r="K56" s="190">
        <v>263.64800000000008</v>
      </c>
      <c r="L56" s="179"/>
      <c r="M56" s="179"/>
    </row>
    <row r="57" spans="1:21" ht="5.25" customHeight="1" x14ac:dyDescent="0.25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</row>
    <row r="58" spans="1:21" s="9" customFormat="1" ht="12" x14ac:dyDescent="0.2">
      <c r="C58" s="172" t="s">
        <v>416</v>
      </c>
      <c r="G58" s="173"/>
      <c r="K58" s="174"/>
      <c r="L58" s="184"/>
      <c r="M58" s="184"/>
      <c r="N58" s="184"/>
      <c r="O58" s="184"/>
      <c r="P58" s="184"/>
      <c r="Q58" s="184"/>
      <c r="R58" s="184"/>
      <c r="S58" s="184"/>
      <c r="T58" s="184"/>
      <c r="U58" s="184"/>
    </row>
  </sheetData>
  <mergeCells count="26">
    <mergeCell ref="C4:K5"/>
    <mergeCell ref="C7:K7"/>
    <mergeCell ref="C9:K9"/>
    <mergeCell ref="C10:K10"/>
    <mergeCell ref="C11:K11"/>
    <mergeCell ref="F12:L12"/>
    <mergeCell ref="F14:G15"/>
    <mergeCell ref="H14:H15"/>
    <mergeCell ref="I14:I15"/>
    <mergeCell ref="J14:J15"/>
    <mergeCell ref="K14:K15"/>
    <mergeCell ref="F17:G27"/>
    <mergeCell ref="F29:G32"/>
    <mergeCell ref="C37:K37"/>
    <mergeCell ref="C39:H39"/>
    <mergeCell ref="C41:H41"/>
    <mergeCell ref="C42:H42"/>
    <mergeCell ref="C43:H43"/>
    <mergeCell ref="C55:H55"/>
    <mergeCell ref="C56:H56"/>
    <mergeCell ref="C44:H44"/>
    <mergeCell ref="C48:K48"/>
    <mergeCell ref="C50:H50"/>
    <mergeCell ref="C52:H52"/>
    <mergeCell ref="C53:H53"/>
    <mergeCell ref="C54:H54"/>
  </mergeCells>
  <pageMargins left="0.39370078740157483" right="7.874015748031496E-2" top="0" bottom="0" header="0.31496062992125984" footer="0.31496062992125984"/>
  <pageSetup paperSize="9" scale="86" firstPageNumber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88AB2-C8EA-4726-A24C-77ADA75495F5}">
  <sheetPr>
    <tabColor theme="8"/>
    <pageSetUpPr fitToPage="1"/>
  </sheetPr>
  <dimension ref="A1:T44"/>
  <sheetViews>
    <sheetView zoomScale="85" zoomScaleNormal="85" workbookViewId="0">
      <selection activeCell="X13" sqref="X13"/>
    </sheetView>
  </sheetViews>
  <sheetFormatPr defaultRowHeight="15" x14ac:dyDescent="0.25"/>
  <cols>
    <col min="1" max="1" width="9.140625" style="335"/>
    <col min="2" max="3" width="2.7109375" style="335" customWidth="1"/>
    <col min="4" max="4" width="26.7109375" style="335" customWidth="1"/>
    <col min="5" max="20" width="5.7109375" style="335" customWidth="1"/>
    <col min="21" max="16384" width="9.140625" style="335"/>
  </cols>
  <sheetData>
    <row r="1" spans="1:20" ht="22.5" customHeight="1" x14ac:dyDescent="0.25">
      <c r="A1" s="335">
        <v>30</v>
      </c>
      <c r="B1" s="643" t="s">
        <v>387</v>
      </c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</row>
    <row r="2" spans="1:20" s="9" customFormat="1" ht="11.25" customHeight="1" x14ac:dyDescent="0.2">
      <c r="A2" s="9">
        <v>32</v>
      </c>
      <c r="B2" s="51"/>
      <c r="C2" s="52"/>
      <c r="D2" s="676" t="s">
        <v>39</v>
      </c>
      <c r="E2" s="676"/>
      <c r="F2" s="676"/>
      <c r="G2" s="676"/>
      <c r="H2" s="676" t="s">
        <v>40</v>
      </c>
      <c r="I2" s="676"/>
      <c r="J2" s="676"/>
      <c r="K2" s="676"/>
      <c r="L2" s="676" t="s">
        <v>41</v>
      </c>
      <c r="M2" s="676"/>
      <c r="N2" s="676"/>
      <c r="O2" s="676"/>
      <c r="P2" s="676"/>
      <c r="Q2" s="676"/>
      <c r="R2" s="676"/>
      <c r="S2" s="676"/>
      <c r="T2" s="51"/>
    </row>
    <row r="3" spans="1:20" s="9" customFormat="1" ht="21" customHeight="1" x14ac:dyDescent="0.2">
      <c r="D3" s="670" t="s">
        <v>417</v>
      </c>
      <c r="E3" s="671"/>
      <c r="F3" s="671"/>
      <c r="G3" s="672"/>
      <c r="H3" s="670" t="s">
        <v>90</v>
      </c>
      <c r="I3" s="671"/>
      <c r="J3" s="671"/>
      <c r="K3" s="672"/>
      <c r="L3" s="673" t="s">
        <v>649</v>
      </c>
      <c r="M3" s="674"/>
      <c r="N3" s="674"/>
      <c r="O3" s="674"/>
      <c r="P3" s="674"/>
      <c r="Q3" s="674"/>
      <c r="R3" s="674"/>
      <c r="S3" s="675"/>
      <c r="T3" s="51"/>
    </row>
    <row r="4" spans="1:20" ht="11.25" customHeight="1" x14ac:dyDescent="0.25">
      <c r="B4" s="663" t="s">
        <v>1</v>
      </c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3"/>
      <c r="P4" s="663"/>
      <c r="Q4" s="663"/>
      <c r="R4" s="663"/>
      <c r="S4" s="663"/>
      <c r="T4" s="663"/>
    </row>
    <row r="5" spans="1:20" ht="1.5" customHeight="1" x14ac:dyDescent="0.25">
      <c r="D5" s="7"/>
      <c r="H5" s="417"/>
    </row>
    <row r="6" spans="1:20" s="336" customFormat="1" ht="9.75" customHeight="1" x14ac:dyDescent="0.2">
      <c r="B6" s="664" t="s">
        <v>3</v>
      </c>
      <c r="C6" s="664"/>
      <c r="D6" s="664"/>
      <c r="E6" s="682">
        <v>100</v>
      </c>
      <c r="F6" s="388">
        <v>105</v>
      </c>
      <c r="G6" s="388">
        <v>115</v>
      </c>
      <c r="H6" s="388">
        <v>80</v>
      </c>
      <c r="I6" s="666">
        <v>150</v>
      </c>
      <c r="J6" s="666">
        <v>160</v>
      </c>
      <c r="K6" s="666">
        <v>180</v>
      </c>
      <c r="L6" s="666">
        <v>200</v>
      </c>
      <c r="M6" s="666">
        <v>230</v>
      </c>
      <c r="N6" s="55" t="s">
        <v>2</v>
      </c>
      <c r="O6" s="55" t="s">
        <v>2</v>
      </c>
      <c r="P6" s="55" t="s">
        <v>2</v>
      </c>
      <c r="Q6" s="55" t="s">
        <v>2</v>
      </c>
      <c r="R6" s="55" t="s">
        <v>2</v>
      </c>
      <c r="S6" s="55" t="s">
        <v>2</v>
      </c>
      <c r="T6" s="55" t="s">
        <v>2</v>
      </c>
    </row>
    <row r="7" spans="1:20" s="336" customFormat="1" ht="10.5" customHeight="1" x14ac:dyDescent="0.2">
      <c r="B7" s="664"/>
      <c r="C7" s="664"/>
      <c r="D7" s="664"/>
      <c r="E7" s="682"/>
      <c r="F7" s="385" t="s">
        <v>91</v>
      </c>
      <c r="G7" s="385" t="s">
        <v>92</v>
      </c>
      <c r="H7" s="385" t="s">
        <v>49</v>
      </c>
      <c r="I7" s="666"/>
      <c r="J7" s="666"/>
      <c r="K7" s="666"/>
      <c r="L7" s="666"/>
      <c r="M7" s="666"/>
      <c r="N7" s="339">
        <v>250</v>
      </c>
      <c r="O7" s="339">
        <v>280</v>
      </c>
      <c r="P7" s="339">
        <v>300</v>
      </c>
      <c r="Q7" s="339">
        <v>350</v>
      </c>
      <c r="R7" s="339">
        <v>400</v>
      </c>
      <c r="S7" s="339">
        <v>450</v>
      </c>
      <c r="T7" s="339">
        <v>500</v>
      </c>
    </row>
    <row r="8" spans="1:20" s="336" customFormat="1" ht="11.25" customHeight="1" x14ac:dyDescent="0.2">
      <c r="B8" s="661" t="s">
        <v>46</v>
      </c>
      <c r="C8" s="661"/>
      <c r="D8" s="661"/>
      <c r="E8" s="681" t="s">
        <v>93</v>
      </c>
      <c r="F8" s="339">
        <v>110</v>
      </c>
      <c r="G8" s="339">
        <v>120</v>
      </c>
      <c r="H8" s="339">
        <v>130</v>
      </c>
      <c r="I8" s="659" t="s">
        <v>94</v>
      </c>
      <c r="J8" s="659" t="s">
        <v>53</v>
      </c>
      <c r="K8" s="659" t="s">
        <v>95</v>
      </c>
      <c r="L8" s="659" t="s">
        <v>96</v>
      </c>
      <c r="M8" s="659" t="s">
        <v>97</v>
      </c>
      <c r="N8" s="338" t="s">
        <v>98</v>
      </c>
      <c r="O8" s="338" t="s">
        <v>99</v>
      </c>
      <c r="P8" s="338" t="s">
        <v>100</v>
      </c>
      <c r="Q8" s="338" t="s">
        <v>101</v>
      </c>
      <c r="R8" s="338" t="s">
        <v>102</v>
      </c>
      <c r="S8" s="338" t="s">
        <v>103</v>
      </c>
      <c r="T8" s="338" t="s">
        <v>104</v>
      </c>
    </row>
    <row r="9" spans="1:20" s="336" customFormat="1" ht="10.5" customHeight="1" x14ac:dyDescent="0.25">
      <c r="B9" s="660"/>
      <c r="C9" s="660"/>
      <c r="D9" s="660"/>
      <c r="E9" s="681"/>
      <c r="F9" s="385" t="s">
        <v>50</v>
      </c>
      <c r="G9" s="385" t="s">
        <v>51</v>
      </c>
      <c r="H9" s="385" t="s">
        <v>105</v>
      </c>
      <c r="I9" s="659"/>
      <c r="J9" s="659"/>
      <c r="K9" s="659"/>
      <c r="L9" s="659"/>
      <c r="M9" s="659"/>
      <c r="N9" s="385"/>
      <c r="O9" s="385"/>
      <c r="P9" s="385"/>
      <c r="Q9" s="385"/>
      <c r="R9" s="385"/>
      <c r="S9" s="385"/>
      <c r="T9" s="385"/>
    </row>
    <row r="10" spans="1:20" s="232" customFormat="1" ht="3" customHeight="1" x14ac:dyDescent="0.25"/>
    <row r="11" spans="1:20" ht="24.95" customHeight="1" x14ac:dyDescent="0.25">
      <c r="B11" s="636" t="s">
        <v>4</v>
      </c>
      <c r="C11" s="637" t="s">
        <v>1112</v>
      </c>
      <c r="D11" s="241">
        <v>1000</v>
      </c>
      <c r="E11" s="402">
        <v>2700.7683864603059</v>
      </c>
      <c r="F11" s="403">
        <v>2845.4524071635369</v>
      </c>
      <c r="G11" s="402">
        <v>2990.1364278667679</v>
      </c>
      <c r="H11" s="403">
        <v>3132.8913282939552</v>
      </c>
      <c r="I11" s="402">
        <v>3420.3302494243735</v>
      </c>
      <c r="J11" s="403">
        <v>3565.014270127604</v>
      </c>
      <c r="K11" s="402">
        <v>3852.4531912580223</v>
      </c>
      <c r="L11" s="403">
        <v>4141.8212326644834</v>
      </c>
      <c r="M11" s="402">
        <v>4905.7528619775421</v>
      </c>
      <c r="N11" s="403">
        <v>5214.4121061444348</v>
      </c>
      <c r="O11" s="402">
        <v>5669.6844912905999</v>
      </c>
      <c r="P11" s="403">
        <v>6026.5717423585702</v>
      </c>
      <c r="Q11" s="402">
        <v>7990.4161833704193</v>
      </c>
      <c r="R11" s="403">
        <v>8947.2598402877848</v>
      </c>
      <c r="S11" s="402">
        <v>9846.2298889238609</v>
      </c>
      <c r="T11" s="403">
        <v>10745.199937559933</v>
      </c>
    </row>
    <row r="12" spans="1:20" ht="24.95" customHeight="1" x14ac:dyDescent="0.25">
      <c r="B12" s="636"/>
      <c r="C12" s="637"/>
      <c r="D12" s="176">
        <v>750</v>
      </c>
      <c r="E12" s="402">
        <v>2295.6531284912603</v>
      </c>
      <c r="F12" s="403">
        <v>2418.6345460890066</v>
      </c>
      <c r="G12" s="402">
        <v>2541.6159636867524</v>
      </c>
      <c r="H12" s="403">
        <v>2662.9576290498621</v>
      </c>
      <c r="I12" s="402">
        <v>2907.2807120107173</v>
      </c>
      <c r="J12" s="403">
        <v>3030.2621296084635</v>
      </c>
      <c r="K12" s="402">
        <v>3274.5852125693182</v>
      </c>
      <c r="L12" s="403">
        <v>3520.5480477648116</v>
      </c>
      <c r="M12" s="402">
        <v>4169.8899326809105</v>
      </c>
      <c r="N12" s="403">
        <v>4432.2502902227698</v>
      </c>
      <c r="O12" s="402">
        <v>4819.2318175970095</v>
      </c>
      <c r="P12" s="403">
        <v>5122.5859810047841</v>
      </c>
      <c r="Q12" s="402">
        <v>6791.8537558648559</v>
      </c>
      <c r="R12" s="403">
        <v>7605.1708642446174</v>
      </c>
      <c r="S12" s="402">
        <v>8369.2954055852788</v>
      </c>
      <c r="T12" s="403">
        <v>9133.419946925942</v>
      </c>
    </row>
    <row r="13" spans="1:20" ht="24.95" customHeight="1" x14ac:dyDescent="0.25">
      <c r="B13" s="636"/>
      <c r="C13" s="637"/>
      <c r="D13" s="176">
        <v>500</v>
      </c>
      <c r="E13" s="402">
        <v>2025.5762898452297</v>
      </c>
      <c r="F13" s="403">
        <v>2134.0893053726527</v>
      </c>
      <c r="G13" s="402">
        <v>2242.6023209000755</v>
      </c>
      <c r="H13" s="403">
        <v>2349.6684962204667</v>
      </c>
      <c r="I13" s="402">
        <v>2565.2476870682799</v>
      </c>
      <c r="J13" s="403">
        <v>2673.7607025957027</v>
      </c>
      <c r="K13" s="402">
        <v>2889.3398934435168</v>
      </c>
      <c r="L13" s="403">
        <v>3106.3659244983628</v>
      </c>
      <c r="M13" s="402">
        <v>3679.314646483157</v>
      </c>
      <c r="N13" s="403">
        <v>3910.8090796083256</v>
      </c>
      <c r="O13" s="402">
        <v>4252.2633684679495</v>
      </c>
      <c r="P13" s="403">
        <v>4519.9288067689267</v>
      </c>
      <c r="Q13" s="402">
        <v>5992.812137527816</v>
      </c>
      <c r="R13" s="403">
        <v>6710.4448802158395</v>
      </c>
      <c r="S13" s="402">
        <v>7384.6724166928943</v>
      </c>
      <c r="T13" s="403">
        <v>8058.8999531699501</v>
      </c>
    </row>
    <row r="14" spans="1:20" ht="24.95" customHeight="1" x14ac:dyDescent="0.25">
      <c r="B14" s="636"/>
      <c r="C14" s="637"/>
      <c r="D14" s="176">
        <v>350</v>
      </c>
      <c r="E14" s="402">
        <v>1620.4610318761836</v>
      </c>
      <c r="F14" s="403">
        <v>1707.2714442981221</v>
      </c>
      <c r="G14" s="402">
        <v>1794.0818567200602</v>
      </c>
      <c r="H14" s="403">
        <v>1879.7347969763732</v>
      </c>
      <c r="I14" s="402">
        <v>2052.1981496546241</v>
      </c>
      <c r="J14" s="403">
        <v>2139.0085620765622</v>
      </c>
      <c r="K14" s="402">
        <v>2311.4719147548135</v>
      </c>
      <c r="L14" s="403">
        <v>2485.0927395986901</v>
      </c>
      <c r="M14" s="402">
        <v>2943.451717186525</v>
      </c>
      <c r="N14" s="403">
        <v>3128.6472636866606</v>
      </c>
      <c r="O14" s="402">
        <v>3401.8106947743599</v>
      </c>
      <c r="P14" s="403">
        <v>3615.9430454151416</v>
      </c>
      <c r="Q14" s="402">
        <v>4794.2497100222517</v>
      </c>
      <c r="R14" s="403">
        <v>5368.3559041726712</v>
      </c>
      <c r="S14" s="402">
        <v>5907.7379333543158</v>
      </c>
      <c r="T14" s="403">
        <v>6447.1199625359595</v>
      </c>
    </row>
    <row r="15" spans="1:20" ht="24.95" customHeight="1" x14ac:dyDescent="0.25">
      <c r="B15" s="636"/>
      <c r="C15" s="637"/>
      <c r="D15" s="176">
        <v>250</v>
      </c>
      <c r="E15" s="402">
        <v>1350.384193230153</v>
      </c>
      <c r="F15" s="403">
        <v>1422.7262035817685</v>
      </c>
      <c r="G15" s="402">
        <v>1495.068213933384</v>
      </c>
      <c r="H15" s="403">
        <v>1566.4456641469776</v>
      </c>
      <c r="I15" s="402">
        <v>1710.1651247121868</v>
      </c>
      <c r="J15" s="403">
        <v>1782.507135063802</v>
      </c>
      <c r="K15" s="402">
        <v>1926.2265956290112</v>
      </c>
      <c r="L15" s="403">
        <v>2070.9106163322417</v>
      </c>
      <c r="M15" s="402">
        <v>2452.8764309887711</v>
      </c>
      <c r="N15" s="403">
        <v>2607.2060530722174</v>
      </c>
      <c r="O15" s="402">
        <v>2834.8422456453</v>
      </c>
      <c r="P15" s="403">
        <v>3013.2858711792851</v>
      </c>
      <c r="Q15" s="402">
        <v>3995.2080916852096</v>
      </c>
      <c r="R15" s="403">
        <v>4473.6299201438924</v>
      </c>
      <c r="S15" s="402">
        <v>4923.1149444619305</v>
      </c>
      <c r="T15" s="403">
        <v>5372.5999687799667</v>
      </c>
    </row>
    <row r="16" spans="1:20" ht="24.95" customHeight="1" x14ac:dyDescent="0.25">
      <c r="B16" s="636"/>
      <c r="C16" s="637"/>
      <c r="D16" s="176">
        <v>150</v>
      </c>
      <c r="E16" s="402">
        <v>1080.3073545841225</v>
      </c>
      <c r="F16" s="403">
        <v>1138.1809628654148</v>
      </c>
      <c r="G16" s="402">
        <v>1196.0545711467071</v>
      </c>
      <c r="H16" s="403">
        <v>1253.156531317582</v>
      </c>
      <c r="I16" s="402">
        <v>1368.1320997697494</v>
      </c>
      <c r="J16" s="403">
        <v>1426.0057080510419</v>
      </c>
      <c r="K16" s="402">
        <v>1540.9812765032091</v>
      </c>
      <c r="L16" s="403">
        <v>1656.7284930657941</v>
      </c>
      <c r="M16" s="402">
        <v>1962.3011447910164</v>
      </c>
      <c r="N16" s="403">
        <v>2085.7648424577742</v>
      </c>
      <c r="O16" s="402">
        <v>2267.8737965162404</v>
      </c>
      <c r="P16" s="403">
        <v>2410.6286969434277</v>
      </c>
      <c r="Q16" s="402">
        <v>3196.1664733481684</v>
      </c>
      <c r="R16" s="403">
        <v>3578.903936115114</v>
      </c>
      <c r="S16" s="402">
        <v>3938.4919555695442</v>
      </c>
      <c r="T16" s="403">
        <v>4298.0799750239748</v>
      </c>
    </row>
    <row r="17" spans="2:20" ht="24.95" customHeight="1" x14ac:dyDescent="0.25">
      <c r="B17" s="657" t="s">
        <v>6</v>
      </c>
      <c r="C17" s="658"/>
      <c r="D17" s="176" t="s">
        <v>1113</v>
      </c>
      <c r="E17" s="402">
        <v>2935.6178113698984</v>
      </c>
      <c r="F17" s="403">
        <v>3092.8830512647146</v>
      </c>
      <c r="G17" s="402">
        <v>3250.1482911595299</v>
      </c>
      <c r="H17" s="403">
        <v>3405.3166611890815</v>
      </c>
      <c r="I17" s="402">
        <v>3717.7502711134498</v>
      </c>
      <c r="J17" s="403">
        <v>3875.0155110082651</v>
      </c>
      <c r="K17" s="402">
        <v>4187.4491209326334</v>
      </c>
      <c r="L17" s="403">
        <v>4501.979600722264</v>
      </c>
      <c r="M17" s="402">
        <v>5332.340067366893</v>
      </c>
      <c r="N17" s="403">
        <v>5667.8392458091676</v>
      </c>
      <c r="O17" s="402">
        <v>6162.700534011522</v>
      </c>
      <c r="P17" s="403">
        <v>6550.6214590854015</v>
      </c>
      <c r="Q17" s="402">
        <v>8685.23498192437</v>
      </c>
      <c r="R17" s="403">
        <v>9725.2824350954197</v>
      </c>
      <c r="S17" s="402">
        <v>10702.423792308544</v>
      </c>
      <c r="T17" s="403">
        <v>11679.565149521668</v>
      </c>
    </row>
    <row r="18" spans="2:20" ht="24.95" customHeight="1" x14ac:dyDescent="0.25">
      <c r="B18" s="653"/>
      <c r="C18" s="655"/>
      <c r="D18" s="176" t="s">
        <v>1114</v>
      </c>
      <c r="E18" s="402">
        <v>2430.6915478142755</v>
      </c>
      <c r="F18" s="403">
        <v>2560.907166447183</v>
      </c>
      <c r="G18" s="402">
        <v>2691.122785080091</v>
      </c>
      <c r="H18" s="403">
        <v>2819.6021954645598</v>
      </c>
      <c r="I18" s="402">
        <v>3078.2972244819362</v>
      </c>
      <c r="J18" s="403">
        <v>3208.5128431148446</v>
      </c>
      <c r="K18" s="402">
        <v>3467.20787213222</v>
      </c>
      <c r="L18" s="403">
        <v>3727.6391093980346</v>
      </c>
      <c r="M18" s="402">
        <v>4415.1775757797868</v>
      </c>
      <c r="N18" s="403">
        <v>4692.9708955299902</v>
      </c>
      <c r="O18" s="402">
        <v>5102.7160421615399</v>
      </c>
      <c r="P18" s="403">
        <v>5423.9145681227119</v>
      </c>
      <c r="Q18" s="402">
        <v>7191.3745650333794</v>
      </c>
      <c r="R18" s="403">
        <v>8052.5338562590077</v>
      </c>
      <c r="S18" s="402">
        <v>8861.6069000314728</v>
      </c>
      <c r="T18" s="403">
        <v>9670.6799438039398</v>
      </c>
    </row>
    <row r="19" spans="2:20" ht="24.95" customHeight="1" x14ac:dyDescent="0.25">
      <c r="B19" s="628" t="s">
        <v>9</v>
      </c>
      <c r="C19" s="628"/>
      <c r="D19" s="247" t="s">
        <v>1115</v>
      </c>
      <c r="E19" s="402">
        <v>3170.46723627949</v>
      </c>
      <c r="F19" s="403">
        <v>3340.3136953658914</v>
      </c>
      <c r="G19" s="402">
        <v>3510.1601544522923</v>
      </c>
      <c r="H19" s="403">
        <v>3677.7419940842087</v>
      </c>
      <c r="I19" s="402">
        <v>4015.1702928025261</v>
      </c>
      <c r="J19" s="403">
        <v>4185.0167518889275</v>
      </c>
      <c r="K19" s="402">
        <v>4522.4450506072444</v>
      </c>
      <c r="L19" s="403">
        <v>4862.1379687800463</v>
      </c>
      <c r="M19" s="402">
        <v>5758.9272727562457</v>
      </c>
      <c r="N19" s="403">
        <v>6121.2663854739012</v>
      </c>
      <c r="O19" s="402">
        <v>6655.716576732445</v>
      </c>
      <c r="P19" s="403">
        <v>7074.6711758122356</v>
      </c>
      <c r="Q19" s="402">
        <v>9380.0537804783216</v>
      </c>
      <c r="R19" s="403">
        <v>10503.305029903053</v>
      </c>
      <c r="S19" s="402">
        <v>11558.617695693227</v>
      </c>
      <c r="T19" s="403">
        <v>12613.930361483401</v>
      </c>
    </row>
    <row r="20" spans="2:20" ht="24.95" customHeight="1" x14ac:dyDescent="0.25">
      <c r="B20" s="628"/>
      <c r="C20" s="628"/>
      <c r="D20" s="247" t="s">
        <v>1116</v>
      </c>
      <c r="E20" s="402">
        <v>4696.9884981918367</v>
      </c>
      <c r="F20" s="403">
        <v>4948.6128820235426</v>
      </c>
      <c r="G20" s="402">
        <v>5200.2372658552495</v>
      </c>
      <c r="H20" s="403">
        <v>5448.5066579025315</v>
      </c>
      <c r="I20" s="402">
        <v>5948.4004337815204</v>
      </c>
      <c r="J20" s="403">
        <v>6200.0248176132245</v>
      </c>
      <c r="K20" s="402">
        <v>6699.9185934922143</v>
      </c>
      <c r="L20" s="403">
        <v>7203.1673611556243</v>
      </c>
      <c r="M20" s="402">
        <v>8531.7441077870299</v>
      </c>
      <c r="N20" s="403">
        <v>9068.5427932946695</v>
      </c>
      <c r="O20" s="402">
        <v>9860.3208544184363</v>
      </c>
      <c r="P20" s="403">
        <v>10480.994334536643</v>
      </c>
      <c r="Q20" s="402">
        <v>13896.375971078993</v>
      </c>
      <c r="R20" s="403">
        <v>15560.45189615267</v>
      </c>
      <c r="S20" s="402">
        <v>17123.878067693669</v>
      </c>
      <c r="T20" s="403">
        <v>18687.304239234665</v>
      </c>
    </row>
    <row r="21" spans="2:20" ht="24.95" customHeight="1" x14ac:dyDescent="0.25">
      <c r="B21" s="628"/>
      <c r="C21" s="628"/>
      <c r="D21" s="247" t="s">
        <v>1117</v>
      </c>
      <c r="E21" s="402">
        <v>4696.9884981918367</v>
      </c>
      <c r="F21" s="403">
        <v>4948.6128820235426</v>
      </c>
      <c r="G21" s="402">
        <v>5200.2372658552495</v>
      </c>
      <c r="H21" s="403">
        <v>5448.5066579025315</v>
      </c>
      <c r="I21" s="402">
        <v>5948.4004337815204</v>
      </c>
      <c r="J21" s="403">
        <v>6200.0248176132245</v>
      </c>
      <c r="K21" s="402">
        <v>6699.9185934922143</v>
      </c>
      <c r="L21" s="403">
        <v>7203.1673611556243</v>
      </c>
      <c r="M21" s="402">
        <v>8531.7441077870299</v>
      </c>
      <c r="N21" s="403">
        <v>9068.5427932946695</v>
      </c>
      <c r="O21" s="402">
        <v>9860.3208544184363</v>
      </c>
      <c r="P21" s="403">
        <v>10480.994334536643</v>
      </c>
      <c r="Q21" s="402">
        <v>13896.375971078993</v>
      </c>
      <c r="R21" s="403">
        <v>15560.45189615267</v>
      </c>
      <c r="S21" s="402">
        <v>17123.878067693669</v>
      </c>
      <c r="T21" s="403">
        <v>18687.304239234665</v>
      </c>
    </row>
    <row r="22" spans="2:20" ht="24.95" customHeight="1" x14ac:dyDescent="0.25">
      <c r="B22" s="410" t="s">
        <v>64</v>
      </c>
      <c r="C22" s="411" t="s">
        <v>18</v>
      </c>
      <c r="D22" s="176" t="s">
        <v>1118</v>
      </c>
      <c r="E22" s="402">
        <v>3805.9421507407387</v>
      </c>
      <c r="F22" s="403">
        <v>4009.8319088161356</v>
      </c>
      <c r="G22" s="402">
        <v>4213.7216668915325</v>
      </c>
      <c r="H22" s="403">
        <v>4414.8928948592566</v>
      </c>
      <c r="I22" s="402">
        <v>4819.9538809023788</v>
      </c>
      <c r="J22" s="403">
        <v>5023.8436389777744</v>
      </c>
      <c r="K22" s="402">
        <v>5428.9046250208967</v>
      </c>
      <c r="L22" s="403">
        <v>5836.6841411716905</v>
      </c>
      <c r="M22" s="402">
        <v>6913.2220638097842</v>
      </c>
      <c r="N22" s="403">
        <v>7348.186881037298</v>
      </c>
      <c r="O22" s="402">
        <v>7989.7599864478798</v>
      </c>
      <c r="P22" s="403">
        <v>8492.688056367193</v>
      </c>
      <c r="Q22" s="402">
        <v>11260.151705977243</v>
      </c>
      <c r="R22" s="403">
        <v>12608.542639382533</v>
      </c>
      <c r="S22" s="402">
        <v>13875.377669557667</v>
      </c>
      <c r="T22" s="403">
        <v>15142.212699732794</v>
      </c>
    </row>
    <row r="23" spans="2:20" ht="24.95" customHeight="1" x14ac:dyDescent="0.25">
      <c r="B23" s="383"/>
      <c r="C23" s="384"/>
      <c r="D23" s="176" t="s">
        <v>958</v>
      </c>
      <c r="E23" s="402">
        <v>1227.9708492004802</v>
      </c>
      <c r="F23" s="403">
        <v>1293.7550018362203</v>
      </c>
      <c r="G23" s="402">
        <v>1359.5391544719603</v>
      </c>
      <c r="H23" s="403">
        <v>1424.4461850725572</v>
      </c>
      <c r="I23" s="402">
        <v>1555.1373683088943</v>
      </c>
      <c r="J23" s="403">
        <v>1620.9215209446343</v>
      </c>
      <c r="K23" s="402">
        <v>1751.6127041809714</v>
      </c>
      <c r="L23" s="403">
        <v>1883.181009452451</v>
      </c>
      <c r="M23" s="402">
        <v>2230.5213353691584</v>
      </c>
      <c r="N23" s="403">
        <v>2370.8608609920707</v>
      </c>
      <c r="O23" s="402">
        <v>2577.8616612858659</v>
      </c>
      <c r="P23" s="403">
        <v>2740.1292377873579</v>
      </c>
      <c r="Q23" s="402">
        <v>3633.0394695631353</v>
      </c>
      <c r="R23" s="403">
        <v>4068.0919989941626</v>
      </c>
      <c r="S23" s="402">
        <v>4476.8308673708934</v>
      </c>
      <c r="T23" s="403">
        <v>4885.5697357476256</v>
      </c>
    </row>
    <row r="24" spans="2:20" ht="24.95" customHeight="1" x14ac:dyDescent="0.25">
      <c r="B24" s="677"/>
      <c r="C24" s="679"/>
      <c r="D24" s="247" t="s">
        <v>959</v>
      </c>
      <c r="E24" s="402">
        <v>1105.1737642804326</v>
      </c>
      <c r="F24" s="403">
        <v>1164.3795016525985</v>
      </c>
      <c r="G24" s="402">
        <v>1223.5852390247642</v>
      </c>
      <c r="H24" s="403">
        <v>1282.0015665653016</v>
      </c>
      <c r="I24" s="402">
        <v>1399.6236314780047</v>
      </c>
      <c r="J24" s="403">
        <v>1458.8293688501708</v>
      </c>
      <c r="K24" s="402">
        <v>1576.4514337628743</v>
      </c>
      <c r="L24" s="403">
        <v>1694.8629085072062</v>
      </c>
      <c r="M24" s="402">
        <v>2007.4692018322426</v>
      </c>
      <c r="N24" s="403">
        <v>2133.7747748928632</v>
      </c>
      <c r="O24" s="402">
        <v>2320.0754951572794</v>
      </c>
      <c r="P24" s="403">
        <v>2466.1163140086219</v>
      </c>
      <c r="Q24" s="402">
        <v>3269.7355226068225</v>
      </c>
      <c r="R24" s="403">
        <v>3661.2827990947462</v>
      </c>
      <c r="S24" s="402">
        <v>4029.1477806338057</v>
      </c>
      <c r="T24" s="403">
        <v>4397.0127621728634</v>
      </c>
    </row>
    <row r="25" spans="2:20" ht="24.95" customHeight="1" x14ac:dyDescent="0.25">
      <c r="B25" s="677"/>
      <c r="C25" s="679"/>
      <c r="D25" s="247" t="s">
        <v>928</v>
      </c>
      <c r="E25" s="402">
        <v>1934.0540874907565</v>
      </c>
      <c r="F25" s="403">
        <v>2037.6641278920472</v>
      </c>
      <c r="G25" s="402">
        <v>2141.2741682933379</v>
      </c>
      <c r="H25" s="403">
        <v>2243.5027414892775</v>
      </c>
      <c r="I25" s="402">
        <v>2449.341355086508</v>
      </c>
      <c r="J25" s="403">
        <v>2552.9513954877984</v>
      </c>
      <c r="K25" s="402">
        <v>2758.7900090850285</v>
      </c>
      <c r="L25" s="403">
        <v>2966.0100898876103</v>
      </c>
      <c r="M25" s="402">
        <v>3513.0711032064241</v>
      </c>
      <c r="N25" s="403">
        <v>3734.1058560625106</v>
      </c>
      <c r="O25" s="402">
        <v>4060.1321165252384</v>
      </c>
      <c r="P25" s="403">
        <v>4315.7035495150885</v>
      </c>
      <c r="Q25" s="402">
        <v>5722.037164561938</v>
      </c>
      <c r="R25" s="403">
        <v>6407.2448984158073</v>
      </c>
      <c r="S25" s="402">
        <v>7051.0086161091576</v>
      </c>
      <c r="T25" s="403">
        <v>7694.7723338025098</v>
      </c>
    </row>
    <row r="26" spans="2:20" ht="24.95" customHeight="1" x14ac:dyDescent="0.25">
      <c r="B26" s="677"/>
      <c r="C26" s="679"/>
      <c r="D26" s="247" t="s">
        <v>929</v>
      </c>
      <c r="E26" s="402">
        <v>2695.2425176389047</v>
      </c>
      <c r="F26" s="403">
        <v>2866.3470986444645</v>
      </c>
      <c r="G26" s="402">
        <v>3059.9498598514469</v>
      </c>
      <c r="H26" s="403">
        <v>3197.80055169964</v>
      </c>
      <c r="I26" s="402">
        <v>3529.2540047548164</v>
      </c>
      <c r="J26" s="403">
        <v>3696.6088890601382</v>
      </c>
      <c r="K26" s="402">
        <v>4028.0623421153146</v>
      </c>
      <c r="L26" s="403">
        <v>4405.8936227786871</v>
      </c>
      <c r="M26" s="402">
        <v>5247.3058270661195</v>
      </c>
      <c r="N26" s="403">
        <v>5601.4548127806265</v>
      </c>
      <c r="O26" s="402">
        <v>6128.0898467060424</v>
      </c>
      <c r="P26" s="403">
        <v>6518.6503609044321</v>
      </c>
      <c r="Q26" s="402">
        <v>8710.5454346509705</v>
      </c>
      <c r="R26" s="403">
        <v>9845.7167725333002</v>
      </c>
      <c r="S26" s="402">
        <v>10886.948340451794</v>
      </c>
      <c r="T26" s="403">
        <v>11924.430211670049</v>
      </c>
    </row>
    <row r="27" spans="2:20" ht="24.95" customHeight="1" x14ac:dyDescent="0.25">
      <c r="B27" s="678"/>
      <c r="C27" s="680"/>
      <c r="D27" s="247" t="s">
        <v>1068</v>
      </c>
      <c r="E27" s="402">
        <v>3696.8062415180461</v>
      </c>
      <c r="F27" s="403">
        <v>3956.7194285818546</v>
      </c>
      <c r="G27" s="402">
        <v>4268.7336645331698</v>
      </c>
      <c r="H27" s="403">
        <v>4453.4555651343271</v>
      </c>
      <c r="I27" s="402">
        <v>4950.191701686801</v>
      </c>
      <c r="J27" s="403">
        <v>5201.4213806026919</v>
      </c>
      <c r="K27" s="402">
        <v>5698.1575171551658</v>
      </c>
      <c r="L27" s="403">
        <v>6300.4772186879982</v>
      </c>
      <c r="M27" s="402">
        <v>7529.1936216183522</v>
      </c>
      <c r="N27" s="403">
        <v>8058.4929137255158</v>
      </c>
      <c r="O27" s="402">
        <v>8849.086860101841</v>
      </c>
      <c r="P27" s="403">
        <v>9417.264586416728</v>
      </c>
      <c r="Q27" s="402">
        <v>12642.793158452332</v>
      </c>
      <c r="R27" s="403">
        <v>14370.021870056322</v>
      </c>
      <c r="S27" s="402">
        <v>15934.237451428948</v>
      </c>
      <c r="T27" s="403">
        <v>17489.769524653657</v>
      </c>
    </row>
    <row r="28" spans="2:20" ht="24.95" customHeight="1" x14ac:dyDescent="0.25">
      <c r="B28" s="652"/>
      <c r="C28" s="654"/>
      <c r="D28" s="246" t="s">
        <v>1119</v>
      </c>
      <c r="E28" s="402">
        <v>2374.5886296414287</v>
      </c>
      <c r="F28" s="403">
        <v>2501.798734800791</v>
      </c>
      <c r="G28" s="402">
        <v>2629.0088399601532</v>
      </c>
      <c r="H28" s="403">
        <v>2754.5228103840577</v>
      </c>
      <c r="I28" s="402">
        <v>3007.2468859673236</v>
      </c>
      <c r="J28" s="403">
        <v>3134.4569911266863</v>
      </c>
      <c r="K28" s="402">
        <v>3387.1810667099521</v>
      </c>
      <c r="L28" s="403">
        <v>3641.6012770286766</v>
      </c>
      <c r="M28" s="402">
        <v>4313.2706322701097</v>
      </c>
      <c r="N28" s="403">
        <v>4584.6521899434165</v>
      </c>
      <c r="O28" s="402">
        <v>4984.9399875115423</v>
      </c>
      <c r="P28" s="403">
        <v>5298.7249135713027</v>
      </c>
      <c r="Q28" s="402">
        <v>7025.3900742677133</v>
      </c>
      <c r="R28" s="403">
        <v>7866.6729030549632</v>
      </c>
      <c r="S28" s="402">
        <v>8657.071689778466</v>
      </c>
      <c r="T28" s="403">
        <v>9447.4704765019706</v>
      </c>
    </row>
    <row r="29" spans="2:20" ht="24.95" customHeight="1" x14ac:dyDescent="0.25">
      <c r="B29" s="653"/>
      <c r="C29" s="655"/>
      <c r="D29" s="176" t="s">
        <v>1120</v>
      </c>
      <c r="E29" s="402">
        <v>2374.5886296414287</v>
      </c>
      <c r="F29" s="403">
        <v>2501.798734800791</v>
      </c>
      <c r="G29" s="402">
        <v>2629.0088399601532</v>
      </c>
      <c r="H29" s="403">
        <v>2754.5228103840577</v>
      </c>
      <c r="I29" s="402">
        <v>3007.2468859673236</v>
      </c>
      <c r="J29" s="403">
        <v>3134.4569911266863</v>
      </c>
      <c r="K29" s="402">
        <v>3387.1810667099521</v>
      </c>
      <c r="L29" s="403">
        <v>3641.6012770286766</v>
      </c>
      <c r="M29" s="402">
        <v>4313.2706322701097</v>
      </c>
      <c r="N29" s="403">
        <v>4584.6521899434165</v>
      </c>
      <c r="O29" s="402">
        <v>4984.9399875115423</v>
      </c>
      <c r="P29" s="403">
        <v>5298.7249135713027</v>
      </c>
      <c r="Q29" s="402">
        <v>7025.3900742677133</v>
      </c>
      <c r="R29" s="403">
        <v>7866.6729030549632</v>
      </c>
      <c r="S29" s="402">
        <v>8657.071689778466</v>
      </c>
      <c r="T29" s="403">
        <v>9447.4704765019706</v>
      </c>
    </row>
    <row r="30" spans="2:20" ht="24.95" customHeight="1" x14ac:dyDescent="0.25">
      <c r="B30" s="315"/>
      <c r="C30" s="315"/>
      <c r="D30" s="176" t="s">
        <v>1121</v>
      </c>
      <c r="E30" s="402">
        <v>2849.5063555697143</v>
      </c>
      <c r="F30" s="403">
        <v>3002.1584817609491</v>
      </c>
      <c r="G30" s="402">
        <v>3154.8106079521835</v>
      </c>
      <c r="H30" s="403">
        <v>3305.4273724608697</v>
      </c>
      <c r="I30" s="402">
        <v>3608.6962631607889</v>
      </c>
      <c r="J30" s="403">
        <v>3761.3483893520238</v>
      </c>
      <c r="K30" s="402">
        <v>4064.6172800519425</v>
      </c>
      <c r="L30" s="403">
        <v>4369.9215324344113</v>
      </c>
      <c r="M30" s="402">
        <v>5175.9247587241307</v>
      </c>
      <c r="N30" s="403">
        <v>5501.5826279320991</v>
      </c>
      <c r="O30" s="402">
        <v>5981.927985013851</v>
      </c>
      <c r="P30" s="403">
        <v>6358.4698962855628</v>
      </c>
      <c r="Q30" s="402">
        <v>8430.4680891212556</v>
      </c>
      <c r="R30" s="403">
        <v>9440.0074836659551</v>
      </c>
      <c r="S30" s="402">
        <v>10388.486027734158</v>
      </c>
      <c r="T30" s="403">
        <v>11336.964571802364</v>
      </c>
    </row>
    <row r="31" spans="2:20" ht="24.95" customHeight="1" x14ac:dyDescent="0.25">
      <c r="B31" s="656"/>
      <c r="C31" s="656"/>
      <c r="D31" s="176" t="s">
        <v>1122</v>
      </c>
      <c r="E31" s="649" t="s">
        <v>32</v>
      </c>
      <c r="F31" s="649"/>
      <c r="G31" s="649"/>
      <c r="H31" s="649"/>
      <c r="I31" s="649"/>
      <c r="J31" s="649"/>
      <c r="K31" s="649"/>
      <c r="L31" s="649"/>
      <c r="M31" s="649"/>
      <c r="N31" s="649"/>
      <c r="O31" s="649"/>
      <c r="P31" s="649"/>
      <c r="Q31" s="649"/>
      <c r="R31" s="649"/>
      <c r="S31" s="649"/>
      <c r="T31" s="649"/>
    </row>
    <row r="32" spans="2:20" ht="12" customHeight="1" x14ac:dyDescent="0.25">
      <c r="B32" s="45"/>
      <c r="C32" s="41"/>
      <c r="D32" s="46"/>
      <c r="E32" s="418"/>
      <c r="H32" s="417"/>
      <c r="K32" s="634"/>
      <c r="L32" s="634"/>
      <c r="M32" s="634"/>
      <c r="N32" s="634"/>
      <c r="O32" s="634"/>
      <c r="P32" s="634"/>
      <c r="Q32" s="634"/>
      <c r="R32" s="634"/>
      <c r="S32" s="634"/>
      <c r="T32" s="634"/>
    </row>
    <row r="33" spans="2:20" ht="6.75" hidden="1" customHeight="1" x14ac:dyDescent="0.25">
      <c r="D33" s="7"/>
      <c r="H33" s="417"/>
    </row>
    <row r="34" spans="2:20" ht="10.5" customHeight="1" x14ac:dyDescent="0.25">
      <c r="B34" s="47" t="s">
        <v>34</v>
      </c>
      <c r="C34" s="48" t="s">
        <v>35</v>
      </c>
      <c r="D34" s="7"/>
      <c r="H34" s="417"/>
    </row>
    <row r="35" spans="2:20" s="70" customFormat="1" ht="19.5" customHeight="1" x14ac:dyDescent="0.25">
      <c r="B35" s="69" t="s">
        <v>2</v>
      </c>
      <c r="C35" s="626" t="s">
        <v>384</v>
      </c>
      <c r="D35" s="650"/>
      <c r="E35" s="650"/>
      <c r="F35" s="650"/>
      <c r="G35" s="650"/>
      <c r="H35" s="650"/>
      <c r="I35" s="650"/>
      <c r="J35" s="650"/>
      <c r="K35" s="650"/>
      <c r="L35" s="650"/>
      <c r="M35" s="650"/>
      <c r="N35" s="650"/>
      <c r="O35" s="650"/>
      <c r="P35" s="650"/>
      <c r="Q35" s="650"/>
      <c r="R35" s="650"/>
      <c r="S35" s="650"/>
      <c r="T35" s="650"/>
    </row>
    <row r="36" spans="2:20" ht="0.75" customHeight="1" x14ac:dyDescent="0.25">
      <c r="D36" s="7"/>
      <c r="H36" s="417"/>
    </row>
    <row r="37" spans="2:20" ht="12" customHeight="1" x14ac:dyDescent="0.25">
      <c r="B37" s="49" t="s">
        <v>36</v>
      </c>
      <c r="D37" s="7"/>
      <c r="H37" s="417"/>
    </row>
    <row r="38" spans="2:20" s="50" customFormat="1" ht="9.75" customHeight="1" x14ac:dyDescent="0.15">
      <c r="B38" s="627" t="s">
        <v>37</v>
      </c>
      <c r="C38" s="627"/>
      <c r="D38" s="627"/>
      <c r="E38" s="627"/>
      <c r="F38" s="627"/>
      <c r="G38" s="627"/>
      <c r="H38" s="627"/>
      <c r="I38" s="627"/>
      <c r="J38" s="627"/>
      <c r="K38" s="627"/>
      <c r="L38" s="627"/>
      <c r="M38" s="627"/>
      <c r="N38" s="627"/>
      <c r="O38" s="627"/>
      <c r="P38" s="627"/>
      <c r="Q38" s="627"/>
      <c r="R38" s="627"/>
      <c r="S38" s="627"/>
      <c r="T38" s="627"/>
    </row>
    <row r="39" spans="2:20" s="50" customFormat="1" ht="9.75" customHeight="1" x14ac:dyDescent="0.15">
      <c r="B39" s="627"/>
      <c r="C39" s="627"/>
      <c r="D39" s="627"/>
      <c r="E39" s="627"/>
      <c r="F39" s="627"/>
      <c r="G39" s="627"/>
      <c r="H39" s="627"/>
      <c r="I39" s="627"/>
      <c r="J39" s="627"/>
      <c r="K39" s="627"/>
      <c r="L39" s="627"/>
      <c r="M39" s="627"/>
      <c r="N39" s="627"/>
      <c r="O39" s="627"/>
      <c r="P39" s="627"/>
      <c r="Q39" s="627"/>
      <c r="R39" s="627"/>
      <c r="S39" s="627"/>
      <c r="T39" s="627"/>
    </row>
    <row r="40" spans="2:20" s="50" customFormat="1" ht="9" customHeight="1" x14ac:dyDescent="0.15">
      <c r="B40" s="627" t="s">
        <v>89</v>
      </c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</row>
    <row r="41" spans="2:20" s="50" customFormat="1" ht="26.25" hidden="1" customHeight="1" x14ac:dyDescent="0.15">
      <c r="B41" s="627"/>
      <c r="C41" s="627"/>
      <c r="D41" s="627"/>
      <c r="E41" s="627"/>
      <c r="F41" s="627"/>
      <c r="G41" s="627"/>
      <c r="H41" s="627"/>
      <c r="I41" s="627"/>
      <c r="J41" s="627"/>
      <c r="K41" s="627"/>
      <c r="L41" s="627"/>
      <c r="M41" s="627"/>
      <c r="N41" s="627"/>
      <c r="O41" s="627"/>
      <c r="P41" s="627"/>
      <c r="Q41" s="627"/>
      <c r="R41" s="627"/>
      <c r="S41" s="627"/>
      <c r="T41" s="627"/>
    </row>
    <row r="42" spans="2:20" s="50" customFormat="1" ht="3" customHeight="1" x14ac:dyDescent="0.15">
      <c r="B42" s="627"/>
      <c r="C42" s="627"/>
      <c r="D42" s="627"/>
      <c r="E42" s="627"/>
      <c r="F42" s="627"/>
      <c r="G42" s="627"/>
      <c r="H42" s="627"/>
      <c r="I42" s="627"/>
      <c r="J42" s="627"/>
      <c r="K42" s="627"/>
      <c r="L42" s="627"/>
      <c r="M42" s="627"/>
      <c r="N42" s="627"/>
      <c r="O42" s="627"/>
      <c r="P42" s="627"/>
      <c r="Q42" s="627"/>
      <c r="R42" s="627"/>
      <c r="S42" s="627"/>
      <c r="T42" s="627"/>
    </row>
    <row r="43" spans="2:20" s="50" customFormat="1" ht="9.75" customHeight="1" x14ac:dyDescent="0.15">
      <c r="B43" s="648" t="s">
        <v>107</v>
      </c>
      <c r="C43" s="648"/>
      <c r="D43" s="648"/>
      <c r="E43" s="648"/>
      <c r="F43" s="648"/>
      <c r="G43" s="648"/>
      <c r="H43" s="648"/>
      <c r="I43" s="648"/>
      <c r="J43" s="6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</row>
    <row r="44" spans="2:20" s="50" customFormat="1" ht="9.75" customHeight="1" x14ac:dyDescent="0.15">
      <c r="B44" s="648" t="s">
        <v>108</v>
      </c>
      <c r="C44" s="648"/>
      <c r="D44" s="648"/>
      <c r="E44" s="648"/>
      <c r="F44" s="648"/>
      <c r="G44" s="648"/>
      <c r="H44" s="648"/>
      <c r="I44" s="648"/>
      <c r="J44" s="648"/>
      <c r="K44" s="648"/>
      <c r="L44" s="648"/>
      <c r="M44" s="648"/>
      <c r="N44" s="648"/>
      <c r="O44" s="648"/>
      <c r="P44" s="648"/>
      <c r="Q44" s="648"/>
      <c r="R44" s="648"/>
      <c r="S44" s="648"/>
      <c r="T44" s="648"/>
    </row>
  </sheetData>
  <mergeCells count="39">
    <mergeCell ref="B1:T1"/>
    <mergeCell ref="D2:G2"/>
    <mergeCell ref="H2:K2"/>
    <mergeCell ref="L2:S2"/>
    <mergeCell ref="B44:T44"/>
    <mergeCell ref="B28:B29"/>
    <mergeCell ref="C28:C29"/>
    <mergeCell ref="B31:C31"/>
    <mergeCell ref="E31:T31"/>
    <mergeCell ref="K32:T32"/>
    <mergeCell ref="B40:T42"/>
    <mergeCell ref="B43:T43"/>
    <mergeCell ref="B17:C18"/>
    <mergeCell ref="B19:C21"/>
    <mergeCell ref="B24:B27"/>
    <mergeCell ref="C24:C27"/>
    <mergeCell ref="D3:G3"/>
    <mergeCell ref="H3:K3"/>
    <mergeCell ref="L3:S3"/>
    <mergeCell ref="B4:T4"/>
    <mergeCell ref="B6:D7"/>
    <mergeCell ref="E6:E7"/>
    <mergeCell ref="I6:I7"/>
    <mergeCell ref="J6:J7"/>
    <mergeCell ref="K6:K7"/>
    <mergeCell ref="L6:L7"/>
    <mergeCell ref="M6:M7"/>
    <mergeCell ref="C35:T35"/>
    <mergeCell ref="B38:T39"/>
    <mergeCell ref="L8:L9"/>
    <mergeCell ref="M8:M9"/>
    <mergeCell ref="B9:D9"/>
    <mergeCell ref="B11:B16"/>
    <mergeCell ref="C11:C16"/>
    <mergeCell ref="B8:D8"/>
    <mergeCell ref="E8:E9"/>
    <mergeCell ref="I8:I9"/>
    <mergeCell ref="J8:J9"/>
    <mergeCell ref="K8:K9"/>
  </mergeCells>
  <pageMargins left="0.19685039370078741" right="0.19685039370078741" top="0" bottom="0" header="0.31496062992125984" footer="0.31496062992125984"/>
  <pageSetup paperSize="9" scale="75" firstPageNumber="0" orientation="portrait" horizontalDpi="4294967293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theme="3" tint="0.39997558519241921"/>
    <pageSetUpPr fitToPage="1"/>
  </sheetPr>
  <dimension ref="B1:AH79"/>
  <sheetViews>
    <sheetView zoomScaleNormal="100" zoomScaleSheetLayoutView="160" workbookViewId="0">
      <selection sqref="A1:XFD3"/>
    </sheetView>
  </sheetViews>
  <sheetFormatPr defaultRowHeight="15" x14ac:dyDescent="0.25"/>
  <cols>
    <col min="2" max="3" width="3.7109375" style="335" customWidth="1"/>
    <col min="4" max="4" width="25.140625" style="274" customWidth="1"/>
    <col min="5" max="5" width="7.28515625" style="335" customWidth="1"/>
    <col min="6" max="6" width="7.140625" style="335" customWidth="1"/>
    <col min="7" max="7" width="4.7109375" style="335" customWidth="1"/>
    <col min="8" max="8" width="4.7109375" style="461" customWidth="1"/>
    <col min="9" max="27" width="4.7109375" style="335" customWidth="1"/>
    <col min="28" max="34" width="5.7109375" style="335" customWidth="1"/>
  </cols>
  <sheetData>
    <row r="1" spans="2:34" ht="21" customHeight="1" thickBot="1" x14ac:dyDescent="0.3">
      <c r="B1" s="462"/>
      <c r="C1" s="462"/>
      <c r="D1" s="458"/>
      <c r="E1" s="984"/>
      <c r="F1" s="985"/>
      <c r="G1" s="985"/>
      <c r="H1" s="985"/>
      <c r="I1" s="985"/>
      <c r="J1" s="985"/>
      <c r="K1" s="985"/>
      <c r="L1" s="985"/>
      <c r="M1" s="985"/>
      <c r="N1" s="985"/>
      <c r="O1" s="985"/>
      <c r="P1" s="985"/>
      <c r="Q1" s="985"/>
      <c r="R1" s="985"/>
      <c r="S1" s="985"/>
      <c r="T1" s="985"/>
      <c r="U1" s="985"/>
      <c r="V1" s="985"/>
      <c r="W1" s="985"/>
      <c r="X1" s="985"/>
      <c r="Y1" s="985"/>
      <c r="Z1" s="985"/>
      <c r="AA1" s="985"/>
      <c r="AB1" s="985"/>
      <c r="AC1" s="986"/>
      <c r="AD1" s="150"/>
      <c r="AE1" s="150"/>
      <c r="AF1" s="150"/>
      <c r="AG1" s="150"/>
      <c r="AH1" s="150"/>
    </row>
    <row r="2" spans="2:34" ht="12.75" customHeight="1" x14ac:dyDescent="0.25">
      <c r="B2" s="987" t="s">
        <v>359</v>
      </c>
      <c r="C2" s="987"/>
      <c r="D2" s="987"/>
      <c r="E2" s="987"/>
      <c r="F2" s="987"/>
      <c r="G2" s="987"/>
      <c r="H2" s="987"/>
      <c r="I2" s="987"/>
      <c r="J2" s="987"/>
      <c r="K2" s="987"/>
      <c r="L2" s="987"/>
      <c r="M2" s="987"/>
      <c r="N2" s="987"/>
      <c r="O2" s="987"/>
      <c r="P2" s="987"/>
      <c r="Q2" s="987"/>
      <c r="R2" s="987"/>
      <c r="S2" s="987"/>
      <c r="T2" s="987"/>
      <c r="U2" s="987"/>
      <c r="V2" s="987"/>
      <c r="W2" s="987"/>
      <c r="X2" s="987"/>
      <c r="Y2" s="987"/>
      <c r="Z2" s="987"/>
      <c r="AA2" s="987"/>
      <c r="AB2" s="987"/>
      <c r="AC2" s="987"/>
      <c r="AD2" s="987"/>
      <c r="AE2" s="987"/>
      <c r="AF2" s="987"/>
      <c r="AG2" s="987"/>
      <c r="AH2" s="987"/>
    </row>
    <row r="3" spans="2:34" ht="4.5" customHeight="1" thickBot="1" x14ac:dyDescent="0.3">
      <c r="B3" s="82"/>
      <c r="C3" s="82"/>
      <c r="D3" s="283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2:34" s="13" customFormat="1" ht="13.5" customHeight="1" x14ac:dyDescent="0.25">
      <c r="B4" s="464"/>
      <c r="C4" s="465"/>
      <c r="D4" s="466"/>
      <c r="E4" s="467"/>
      <c r="F4" s="988">
        <v>105</v>
      </c>
      <c r="G4" s="988">
        <v>115</v>
      </c>
      <c r="H4" s="988">
        <v>80</v>
      </c>
      <c r="I4" s="468"/>
      <c r="J4" s="468"/>
      <c r="K4" s="468"/>
      <c r="L4" s="468"/>
      <c r="M4" s="988">
        <v>205</v>
      </c>
      <c r="N4" s="988">
        <v>215</v>
      </c>
      <c r="O4" s="468"/>
      <c r="P4" s="989">
        <v>240</v>
      </c>
      <c r="Q4" s="469"/>
      <c r="R4" s="469">
        <v>270</v>
      </c>
      <c r="S4" s="469"/>
      <c r="T4" s="988">
        <v>305</v>
      </c>
      <c r="U4" s="988">
        <v>315</v>
      </c>
      <c r="V4" s="469"/>
      <c r="W4" s="469"/>
      <c r="X4" s="469"/>
      <c r="Y4" s="469"/>
      <c r="Z4" s="469"/>
      <c r="AA4" s="469"/>
      <c r="AB4" s="469"/>
      <c r="AC4" s="469"/>
      <c r="AD4" s="470"/>
      <c r="AE4" s="469"/>
      <c r="AF4" s="469"/>
      <c r="AG4" s="469"/>
      <c r="AH4" s="471"/>
    </row>
    <row r="5" spans="2:34" s="13" customFormat="1" ht="6" customHeight="1" x14ac:dyDescent="0.25">
      <c r="B5" s="472"/>
      <c r="C5" s="457"/>
      <c r="D5" s="991" t="s">
        <v>3</v>
      </c>
      <c r="E5" s="635">
        <v>100</v>
      </c>
      <c r="F5" s="717"/>
      <c r="G5" s="717"/>
      <c r="H5" s="717"/>
      <c r="I5" s="635">
        <v>150</v>
      </c>
      <c r="J5" s="635">
        <v>160</v>
      </c>
      <c r="K5" s="635">
        <v>180</v>
      </c>
      <c r="L5" s="635">
        <v>200</v>
      </c>
      <c r="M5" s="717"/>
      <c r="N5" s="717"/>
      <c r="O5" s="635">
        <v>230</v>
      </c>
      <c r="P5" s="990"/>
      <c r="Q5" s="635">
        <v>260</v>
      </c>
      <c r="R5" s="635">
        <v>280</v>
      </c>
      <c r="S5" s="635">
        <v>300</v>
      </c>
      <c r="T5" s="717"/>
      <c r="U5" s="717"/>
      <c r="V5" s="635">
        <v>330</v>
      </c>
      <c r="W5" s="635">
        <v>350</v>
      </c>
      <c r="X5" s="635">
        <v>360</v>
      </c>
      <c r="Y5" s="635">
        <v>380</v>
      </c>
      <c r="Z5" s="635">
        <v>400</v>
      </c>
      <c r="AA5" s="635">
        <v>430</v>
      </c>
      <c r="AB5" s="635">
        <v>450</v>
      </c>
      <c r="AC5" s="635">
        <v>480</v>
      </c>
      <c r="AD5" s="635">
        <v>500</v>
      </c>
      <c r="AE5" s="635">
        <v>550</v>
      </c>
      <c r="AF5" s="635">
        <v>600</v>
      </c>
      <c r="AG5" s="635">
        <v>650</v>
      </c>
      <c r="AH5" s="995">
        <v>700</v>
      </c>
    </row>
    <row r="6" spans="2:34" s="13" customFormat="1" ht="6" customHeight="1" x14ac:dyDescent="0.25">
      <c r="B6" s="473"/>
      <c r="C6" s="15"/>
      <c r="D6" s="991"/>
      <c r="E6" s="635"/>
      <c r="F6" s="716">
        <v>110</v>
      </c>
      <c r="G6" s="716">
        <v>120</v>
      </c>
      <c r="H6" s="716">
        <v>130</v>
      </c>
      <c r="I6" s="635"/>
      <c r="J6" s="635"/>
      <c r="K6" s="635"/>
      <c r="L6" s="635"/>
      <c r="M6" s="716">
        <v>210</v>
      </c>
      <c r="N6" s="716">
        <v>220</v>
      </c>
      <c r="O6" s="635"/>
      <c r="P6" s="716">
        <v>250</v>
      </c>
      <c r="Q6" s="635"/>
      <c r="R6" s="635"/>
      <c r="S6" s="635"/>
      <c r="T6" s="716">
        <v>310</v>
      </c>
      <c r="U6" s="716">
        <v>320</v>
      </c>
      <c r="V6" s="635"/>
      <c r="W6" s="635"/>
      <c r="X6" s="635"/>
      <c r="Y6" s="635"/>
      <c r="Z6" s="635"/>
      <c r="AA6" s="635"/>
      <c r="AB6" s="635"/>
      <c r="AC6" s="635"/>
      <c r="AD6" s="635"/>
      <c r="AE6" s="635"/>
      <c r="AF6" s="635"/>
      <c r="AG6" s="635"/>
      <c r="AH6" s="995"/>
    </row>
    <row r="7" spans="2:34" s="13" customFormat="1" ht="6" customHeight="1" thickBot="1" x14ac:dyDescent="0.3">
      <c r="B7" s="474"/>
      <c r="C7" s="380"/>
      <c r="D7" s="475"/>
      <c r="E7" s="476"/>
      <c r="F7" s="992"/>
      <c r="G7" s="992"/>
      <c r="H7" s="992"/>
      <c r="I7" s="477"/>
      <c r="J7" s="477"/>
      <c r="K7" s="477"/>
      <c r="L7" s="477"/>
      <c r="M7" s="992"/>
      <c r="N7" s="992"/>
      <c r="O7" s="477"/>
      <c r="P7" s="992"/>
      <c r="Q7" s="477"/>
      <c r="R7" s="477"/>
      <c r="S7" s="477"/>
      <c r="T7" s="992"/>
      <c r="U7" s="992"/>
      <c r="V7" s="477"/>
      <c r="W7" s="477"/>
      <c r="X7" s="477"/>
      <c r="Y7" s="477"/>
      <c r="Z7" s="477"/>
      <c r="AA7" s="477"/>
      <c r="AB7" s="477"/>
      <c r="AC7" s="477"/>
      <c r="AD7" s="478"/>
      <c r="AE7" s="477"/>
      <c r="AF7" s="477"/>
      <c r="AG7" s="477"/>
      <c r="AH7" s="479"/>
    </row>
    <row r="8" spans="2:34" ht="30" customHeight="1" x14ac:dyDescent="0.25">
      <c r="B8" s="996" t="s">
        <v>878</v>
      </c>
      <c r="C8" s="997"/>
      <c r="D8" s="349" t="s">
        <v>853</v>
      </c>
      <c r="E8" s="357">
        <v>156.101564696</v>
      </c>
      <c r="F8" s="351">
        <v>167.02867422472002</v>
      </c>
      <c r="G8" s="352">
        <v>178.72068142045043</v>
      </c>
      <c r="H8" s="351">
        <v>191.23112911988198</v>
      </c>
      <c r="I8" s="352">
        <v>204.61730815827372</v>
      </c>
      <c r="J8" s="351">
        <v>218.9405197293529</v>
      </c>
      <c r="K8" s="352">
        <v>234.2663561104076</v>
      </c>
      <c r="L8" s="351">
        <v>250.66500103813615</v>
      </c>
      <c r="M8" s="352">
        <v>268.21155111080566</v>
      </c>
      <c r="N8" s="351">
        <v>286.98635968856212</v>
      </c>
      <c r="O8" s="352">
        <v>307.07540486676146</v>
      </c>
      <c r="P8" s="351">
        <v>328.5706832074348</v>
      </c>
      <c r="Q8" s="352">
        <v>351.57063103195526</v>
      </c>
      <c r="R8" s="351">
        <v>376.18057520419217</v>
      </c>
      <c r="S8" s="352">
        <v>402.51321546848561</v>
      </c>
      <c r="T8" s="351">
        <v>430.68914055127954</v>
      </c>
      <c r="U8" s="352">
        <v>460.83738038986922</v>
      </c>
      <c r="V8" s="351">
        <v>493.09599701716013</v>
      </c>
      <c r="W8" s="352">
        <v>527.61271680836137</v>
      </c>
      <c r="X8" s="351">
        <v>564.54560698494674</v>
      </c>
      <c r="Y8" s="352">
        <v>604.06379947389291</v>
      </c>
      <c r="Z8" s="351">
        <v>646.34826543706549</v>
      </c>
      <c r="AA8" s="352">
        <v>691.59264401766018</v>
      </c>
      <c r="AB8" s="351">
        <v>740.00412909889656</v>
      </c>
      <c r="AC8" s="352">
        <v>791.80441813581933</v>
      </c>
      <c r="AD8" s="351">
        <v>847.23072740532666</v>
      </c>
      <c r="AE8" s="352">
        <v>906.53687832369963</v>
      </c>
      <c r="AF8" s="351">
        <v>969.99445980635869</v>
      </c>
      <c r="AG8" s="352">
        <v>1037.8940719928039</v>
      </c>
      <c r="AH8" s="353">
        <v>1110.5466570323001</v>
      </c>
    </row>
    <row r="9" spans="2:34" ht="30" customHeight="1" x14ac:dyDescent="0.25">
      <c r="B9" s="998"/>
      <c r="C9" s="999"/>
      <c r="D9" s="463" t="s">
        <v>738</v>
      </c>
      <c r="E9" s="278">
        <v>232.04286644000001</v>
      </c>
      <c r="F9" s="286">
        <v>248.28586709080005</v>
      </c>
      <c r="G9" s="279">
        <v>265.66587778715609</v>
      </c>
      <c r="H9" s="286">
        <v>284.262489232257</v>
      </c>
      <c r="I9" s="279">
        <v>304.16086347851501</v>
      </c>
      <c r="J9" s="286">
        <v>325.45212392201114</v>
      </c>
      <c r="K9" s="279">
        <v>348.23377259655189</v>
      </c>
      <c r="L9" s="286">
        <v>372.6101366783106</v>
      </c>
      <c r="M9" s="279">
        <v>398.69284624579234</v>
      </c>
      <c r="N9" s="286">
        <v>426.60134548299783</v>
      </c>
      <c r="O9" s="279">
        <v>456.46343966680769</v>
      </c>
      <c r="P9" s="286">
        <v>488.41588044348424</v>
      </c>
      <c r="Q9" s="279">
        <v>522.60499207452824</v>
      </c>
      <c r="R9" s="286">
        <v>559.18734151974513</v>
      </c>
      <c r="S9" s="279">
        <v>598.3304554261274</v>
      </c>
      <c r="T9" s="286">
        <v>640.21358730595637</v>
      </c>
      <c r="U9" s="279">
        <v>685.0285384173734</v>
      </c>
      <c r="V9" s="286">
        <v>732.98053610658951</v>
      </c>
      <c r="W9" s="279">
        <v>784.28917363405071</v>
      </c>
      <c r="X9" s="286">
        <v>839.18941578843442</v>
      </c>
      <c r="Y9" s="279">
        <v>897.93267489362484</v>
      </c>
      <c r="Z9" s="286">
        <v>960.78796213617852</v>
      </c>
      <c r="AA9" s="279">
        <v>1028.043119485711</v>
      </c>
      <c r="AB9" s="286">
        <v>1100.006137849711</v>
      </c>
      <c r="AC9" s="279">
        <v>1177.0065674991909</v>
      </c>
      <c r="AD9" s="286">
        <v>1259.3970272241343</v>
      </c>
      <c r="AE9" s="279">
        <v>1347.5548191298237</v>
      </c>
      <c r="AF9" s="286">
        <v>1441.8836564689113</v>
      </c>
      <c r="AG9" s="279">
        <v>1542.8155124217353</v>
      </c>
      <c r="AH9" s="354">
        <v>1650.8125982912572</v>
      </c>
    </row>
    <row r="10" spans="2:34" s="273" customFormat="1" ht="30" customHeight="1" x14ac:dyDescent="0.25">
      <c r="B10" s="998"/>
      <c r="C10" s="999"/>
      <c r="D10" s="463" t="s">
        <v>1204</v>
      </c>
      <c r="E10" s="278">
        <v>232.04286644000001</v>
      </c>
      <c r="F10" s="286">
        <v>248.28586709080005</v>
      </c>
      <c r="G10" s="279">
        <v>265.66587778715609</v>
      </c>
      <c r="H10" s="286">
        <v>284.262489232257</v>
      </c>
      <c r="I10" s="279">
        <v>304.16086347851501</v>
      </c>
      <c r="J10" s="286">
        <v>325.45212392201114</v>
      </c>
      <c r="K10" s="279">
        <v>348.23377259655189</v>
      </c>
      <c r="L10" s="286">
        <v>372.6101366783106</v>
      </c>
      <c r="M10" s="279">
        <v>398.69284624579234</v>
      </c>
      <c r="N10" s="286">
        <v>426.60134548299783</v>
      </c>
      <c r="O10" s="279">
        <v>456.46343966680769</v>
      </c>
      <c r="P10" s="286">
        <v>488.41588044348424</v>
      </c>
      <c r="Q10" s="279">
        <v>522.60499207452824</v>
      </c>
      <c r="R10" s="286">
        <v>559.18734151974513</v>
      </c>
      <c r="S10" s="279">
        <v>598.3304554261274</v>
      </c>
      <c r="T10" s="286">
        <v>640.21358730595637</v>
      </c>
      <c r="U10" s="279">
        <v>685.0285384173734</v>
      </c>
      <c r="V10" s="286">
        <v>732.98053610658951</v>
      </c>
      <c r="W10" s="279">
        <v>784.28917363405071</v>
      </c>
      <c r="X10" s="286">
        <v>839.18941578843442</v>
      </c>
      <c r="Y10" s="279">
        <v>897.93267489362484</v>
      </c>
      <c r="Z10" s="286">
        <v>960.78796213617852</v>
      </c>
      <c r="AA10" s="279">
        <v>1028.043119485711</v>
      </c>
      <c r="AB10" s="286">
        <v>1100.006137849711</v>
      </c>
      <c r="AC10" s="279">
        <v>1177.0065674991909</v>
      </c>
      <c r="AD10" s="286">
        <v>1259.3970272241343</v>
      </c>
      <c r="AE10" s="279">
        <v>1347.5548191298237</v>
      </c>
      <c r="AF10" s="286">
        <v>1441.8836564689113</v>
      </c>
      <c r="AG10" s="279">
        <v>1542.8155124217353</v>
      </c>
      <c r="AH10" s="354">
        <v>1650.8125982912572</v>
      </c>
    </row>
    <row r="11" spans="2:34" ht="70.5" customHeight="1" x14ac:dyDescent="0.25">
      <c r="B11" s="998"/>
      <c r="C11" s="999"/>
      <c r="D11" s="486" t="s">
        <v>1024</v>
      </c>
      <c r="E11" s="280">
        <v>506.27534496000004</v>
      </c>
      <c r="F11" s="459">
        <v>541.71461910720006</v>
      </c>
      <c r="G11" s="460">
        <v>579.63464244470401</v>
      </c>
      <c r="H11" s="459">
        <v>620.20906741583337</v>
      </c>
      <c r="I11" s="460">
        <v>663.62370213494171</v>
      </c>
      <c r="J11" s="459">
        <v>710.07736128438773</v>
      </c>
      <c r="K11" s="460">
        <v>759.78277657429487</v>
      </c>
      <c r="L11" s="459">
        <v>812.96757093449548</v>
      </c>
      <c r="M11" s="460">
        <v>869.87530089991026</v>
      </c>
      <c r="N11" s="459">
        <v>930.76657196290398</v>
      </c>
      <c r="O11" s="460">
        <v>995.92023200030724</v>
      </c>
      <c r="P11" s="459">
        <v>1065.6346482403289</v>
      </c>
      <c r="Q11" s="460">
        <v>1140.2290736171519</v>
      </c>
      <c r="R11" s="459">
        <v>1220.0451087703527</v>
      </c>
      <c r="S11" s="460">
        <v>1305.4482663842773</v>
      </c>
      <c r="T11" s="459">
        <v>1396.8296450311768</v>
      </c>
      <c r="U11" s="460">
        <v>1494.6077201833591</v>
      </c>
      <c r="V11" s="459">
        <v>1599.2302605961945</v>
      </c>
      <c r="W11" s="460">
        <v>1711.1763788379285</v>
      </c>
      <c r="X11" s="459">
        <v>1830.9587253565833</v>
      </c>
      <c r="Y11" s="460">
        <v>1959.1258361315442</v>
      </c>
      <c r="Z11" s="459">
        <v>2096.2646446607523</v>
      </c>
      <c r="AA11" s="460">
        <v>2243.0031697870049</v>
      </c>
      <c r="AB11" s="459">
        <v>2400.0133916720956</v>
      </c>
      <c r="AC11" s="460">
        <v>2568.0143290891428</v>
      </c>
      <c r="AD11" s="459">
        <v>2747.7753321253826</v>
      </c>
      <c r="AE11" s="460">
        <v>2940.1196053741592</v>
      </c>
      <c r="AF11" s="459">
        <v>3145.9279777503507</v>
      </c>
      <c r="AG11" s="460">
        <v>3366.1429361928754</v>
      </c>
      <c r="AH11" s="355">
        <v>3601.7729417263768</v>
      </c>
    </row>
    <row r="12" spans="2:34" s="325" customFormat="1" ht="30" customHeight="1" x14ac:dyDescent="0.25">
      <c r="B12" s="998"/>
      <c r="C12" s="999"/>
      <c r="D12" s="463" t="s">
        <v>851</v>
      </c>
      <c r="E12" s="280">
        <v>658.15794844800007</v>
      </c>
      <c r="F12" s="459">
        <v>704.22900483936019</v>
      </c>
      <c r="G12" s="460">
        <v>753.52503517811522</v>
      </c>
      <c r="H12" s="459">
        <v>806.27178764058351</v>
      </c>
      <c r="I12" s="460">
        <v>862.71081277542442</v>
      </c>
      <c r="J12" s="459">
        <v>923.1005696697041</v>
      </c>
      <c r="K12" s="460">
        <v>987.71760954658328</v>
      </c>
      <c r="L12" s="459">
        <v>1056.8578422148441</v>
      </c>
      <c r="M12" s="460">
        <v>1130.8378911698833</v>
      </c>
      <c r="N12" s="459">
        <v>1209.9965435517752</v>
      </c>
      <c r="O12" s="460">
        <v>1294.6963016003995</v>
      </c>
      <c r="P12" s="459">
        <v>1385.3250427124276</v>
      </c>
      <c r="Q12" s="460">
        <v>1482.2977957022977</v>
      </c>
      <c r="R12" s="459">
        <v>1586.0586414014585</v>
      </c>
      <c r="S12" s="460">
        <v>1697.0827462995608</v>
      </c>
      <c r="T12" s="459">
        <v>1815.8785385405297</v>
      </c>
      <c r="U12" s="460">
        <v>1942.9900362383669</v>
      </c>
      <c r="V12" s="459">
        <v>2078.9993387750528</v>
      </c>
      <c r="W12" s="460">
        <v>2224.529292489307</v>
      </c>
      <c r="X12" s="459">
        <v>2380.2463429635582</v>
      </c>
      <c r="Y12" s="460">
        <v>2546.8635869710074</v>
      </c>
      <c r="Z12" s="459">
        <v>2725.1440380589784</v>
      </c>
      <c r="AA12" s="460">
        <v>2915.9041207231066</v>
      </c>
      <c r="AB12" s="459">
        <v>3120.0174091737244</v>
      </c>
      <c r="AC12" s="460">
        <v>3338.4186278158859</v>
      </c>
      <c r="AD12" s="459">
        <v>3572.1079317629974</v>
      </c>
      <c r="AE12" s="460">
        <v>3822.1554869864071</v>
      </c>
      <c r="AF12" s="459">
        <v>4089.7063710754564</v>
      </c>
      <c r="AG12" s="460">
        <v>4375.9858170507387</v>
      </c>
      <c r="AH12" s="355">
        <v>4682.3048242442901</v>
      </c>
    </row>
    <row r="13" spans="2:34" s="292" customFormat="1" ht="37.5" customHeight="1" x14ac:dyDescent="0.25">
      <c r="B13" s="998"/>
      <c r="C13" s="999"/>
      <c r="D13" s="463" t="s">
        <v>766</v>
      </c>
      <c r="E13" s="362">
        <v>354.39274147199995</v>
      </c>
      <c r="F13" s="363">
        <v>379.20023337504006</v>
      </c>
      <c r="G13" s="363">
        <v>405.74424971129281</v>
      </c>
      <c r="H13" s="363">
        <v>434.14634719108329</v>
      </c>
      <c r="I13" s="363">
        <v>464.53659149445917</v>
      </c>
      <c r="J13" s="363">
        <v>497.05415289907137</v>
      </c>
      <c r="K13" s="363">
        <v>531.84794360200635</v>
      </c>
      <c r="L13" s="363">
        <v>569.07729965414683</v>
      </c>
      <c r="M13" s="363">
        <v>608.91271062993712</v>
      </c>
      <c r="N13" s="363">
        <v>651.53660037403279</v>
      </c>
      <c r="O13" s="363">
        <v>697.14416240021501</v>
      </c>
      <c r="P13" s="363">
        <v>745.94425376823017</v>
      </c>
      <c r="Q13" s="363">
        <v>798.16035153200642</v>
      </c>
      <c r="R13" s="363">
        <v>854.03157613924679</v>
      </c>
      <c r="S13" s="363">
        <v>913.81378646899418</v>
      </c>
      <c r="T13" s="363">
        <v>977.78075152182373</v>
      </c>
      <c r="U13" s="363">
        <v>1046.2254041283513</v>
      </c>
      <c r="V13" s="363">
        <v>1119.461182417336</v>
      </c>
      <c r="W13" s="363">
        <v>1197.8234651865496</v>
      </c>
      <c r="X13" s="363">
        <v>1281.6711077496082</v>
      </c>
      <c r="Y13" s="363">
        <v>1371.3880852920809</v>
      </c>
      <c r="Z13" s="363">
        <v>1467.3852512625267</v>
      </c>
      <c r="AA13" s="363">
        <v>1570.1022188509035</v>
      </c>
      <c r="AB13" s="363">
        <v>1680.009374170467</v>
      </c>
      <c r="AC13" s="363">
        <v>1797.6100303623996</v>
      </c>
      <c r="AD13" s="363">
        <v>1923.4427324877677</v>
      </c>
      <c r="AE13" s="363">
        <v>2058.0837237619116</v>
      </c>
      <c r="AF13" s="363">
        <v>2202.1495844252454</v>
      </c>
      <c r="AG13" s="363">
        <v>2356.3000553350125</v>
      </c>
      <c r="AH13" s="364">
        <v>2521.2410592084634</v>
      </c>
    </row>
    <row r="14" spans="2:34" s="295" customFormat="1" ht="30" customHeight="1" x14ac:dyDescent="0.25">
      <c r="B14" s="998"/>
      <c r="C14" s="999"/>
      <c r="D14" s="463" t="s">
        <v>1148</v>
      </c>
      <c r="E14" s="278">
        <v>374.64375527039999</v>
      </c>
      <c r="F14" s="286">
        <v>400.86881813932808</v>
      </c>
      <c r="G14" s="279">
        <v>428.92963540908107</v>
      </c>
      <c r="H14" s="286">
        <v>458.95470988771677</v>
      </c>
      <c r="I14" s="279">
        <v>491.08153957985695</v>
      </c>
      <c r="J14" s="286">
        <v>525.45724735044689</v>
      </c>
      <c r="K14" s="279">
        <v>562.23925466497815</v>
      </c>
      <c r="L14" s="286">
        <v>601.59600249152675</v>
      </c>
      <c r="M14" s="279">
        <v>643.7077226659336</v>
      </c>
      <c r="N14" s="286">
        <v>688.76726325254901</v>
      </c>
      <c r="O14" s="279">
        <v>736.98097168022741</v>
      </c>
      <c r="P14" s="286">
        <v>788.56963969784363</v>
      </c>
      <c r="Q14" s="279">
        <v>843.76951447669251</v>
      </c>
      <c r="R14" s="286">
        <v>902.83338049006113</v>
      </c>
      <c r="S14" s="279">
        <v>966.0317171243654</v>
      </c>
      <c r="T14" s="286">
        <v>1033.6539373230707</v>
      </c>
      <c r="U14" s="279">
        <v>1106.0097129356861</v>
      </c>
      <c r="V14" s="286">
        <v>1183.4303928411841</v>
      </c>
      <c r="W14" s="279">
        <v>1266.2705203400674</v>
      </c>
      <c r="X14" s="286">
        <v>1354.909456763872</v>
      </c>
      <c r="Y14" s="279">
        <v>1449.7531187373431</v>
      </c>
      <c r="Z14" s="286">
        <v>1551.2358370489571</v>
      </c>
      <c r="AA14" s="279">
        <v>1659.8223456423846</v>
      </c>
      <c r="AB14" s="286">
        <v>1776.0099098373516</v>
      </c>
      <c r="AC14" s="279">
        <v>1900.3306035259661</v>
      </c>
      <c r="AD14" s="286">
        <v>2033.3537457727839</v>
      </c>
      <c r="AE14" s="279">
        <v>2175.688507976879</v>
      </c>
      <c r="AF14" s="286">
        <v>2327.9867035352609</v>
      </c>
      <c r="AG14" s="279">
        <v>2490.9457727827294</v>
      </c>
      <c r="AH14" s="354">
        <v>2665.31197687752</v>
      </c>
    </row>
    <row r="15" spans="2:34" ht="30" customHeight="1" x14ac:dyDescent="0.25">
      <c r="B15" s="998"/>
      <c r="C15" s="999"/>
      <c r="D15" s="463" t="s">
        <v>810</v>
      </c>
      <c r="E15" s="278">
        <v>312.20312939199999</v>
      </c>
      <c r="F15" s="286">
        <v>334.05734844944004</v>
      </c>
      <c r="G15" s="279">
        <v>357.44136284090087</v>
      </c>
      <c r="H15" s="286">
        <v>382.46225823976397</v>
      </c>
      <c r="I15" s="279">
        <v>409.23461631654743</v>
      </c>
      <c r="J15" s="286">
        <v>437.8810394587058</v>
      </c>
      <c r="K15" s="279">
        <v>468.5327122208152</v>
      </c>
      <c r="L15" s="286">
        <v>501.33000207627231</v>
      </c>
      <c r="M15" s="279">
        <v>536.42310222161132</v>
      </c>
      <c r="N15" s="286">
        <v>573.97271937712424</v>
      </c>
      <c r="O15" s="279">
        <v>614.15080973352292</v>
      </c>
      <c r="P15" s="286">
        <v>657.14136641486959</v>
      </c>
      <c r="Q15" s="279">
        <v>703.14126206391052</v>
      </c>
      <c r="R15" s="286">
        <v>752.36115040838433</v>
      </c>
      <c r="S15" s="279">
        <v>805.02643093697122</v>
      </c>
      <c r="T15" s="286">
        <v>861.37828110255907</v>
      </c>
      <c r="U15" s="279">
        <v>921.67476077973845</v>
      </c>
      <c r="V15" s="286">
        <v>986.19199403432026</v>
      </c>
      <c r="W15" s="279">
        <v>1055.2254336167227</v>
      </c>
      <c r="X15" s="286">
        <v>1129.0912139698935</v>
      </c>
      <c r="Y15" s="279">
        <v>1208.1275989477858</v>
      </c>
      <c r="Z15" s="286">
        <v>1292.696530874131</v>
      </c>
      <c r="AA15" s="279">
        <v>1383.1852880353204</v>
      </c>
      <c r="AB15" s="286">
        <v>1480.0082581977931</v>
      </c>
      <c r="AC15" s="279">
        <v>1583.6088362716387</v>
      </c>
      <c r="AD15" s="286">
        <v>1694.4614548106533</v>
      </c>
      <c r="AE15" s="279">
        <v>1813.0737566473993</v>
      </c>
      <c r="AF15" s="286">
        <v>1939.9889196127174</v>
      </c>
      <c r="AG15" s="279">
        <v>2075.7881439856078</v>
      </c>
      <c r="AH15" s="354">
        <v>2221.0933140646002</v>
      </c>
    </row>
    <row r="16" spans="2:34" ht="30" customHeight="1" x14ac:dyDescent="0.25">
      <c r="B16" s="998"/>
      <c r="C16" s="999"/>
      <c r="D16" s="463" t="s">
        <v>1138</v>
      </c>
      <c r="E16" s="278">
        <v>4522.375</v>
      </c>
      <c r="F16" s="286">
        <v>4522.375</v>
      </c>
      <c r="G16" s="279">
        <v>4522.375</v>
      </c>
      <c r="H16" s="286">
        <v>4522.375</v>
      </c>
      <c r="I16" s="279">
        <v>4522.375</v>
      </c>
      <c r="J16" s="286">
        <v>4522.375</v>
      </c>
      <c r="K16" s="279">
        <v>4522.375</v>
      </c>
      <c r="L16" s="286">
        <v>4522.375</v>
      </c>
      <c r="M16" s="279">
        <v>4522.375</v>
      </c>
      <c r="N16" s="286">
        <v>4522.375</v>
      </c>
      <c r="O16" s="279">
        <v>4522.375</v>
      </c>
      <c r="P16" s="286">
        <v>4522.375</v>
      </c>
      <c r="Q16" s="279">
        <v>4522.375</v>
      </c>
      <c r="R16" s="286">
        <v>4522.375</v>
      </c>
      <c r="S16" s="279">
        <v>4522.375</v>
      </c>
      <c r="T16" s="286">
        <v>4522.375</v>
      </c>
      <c r="U16" s="279">
        <v>4522.375</v>
      </c>
      <c r="V16" s="286">
        <v>4522.375</v>
      </c>
      <c r="W16" s="279">
        <v>4522.375</v>
      </c>
      <c r="X16" s="286">
        <v>4522.375</v>
      </c>
      <c r="Y16" s="279">
        <v>0</v>
      </c>
      <c r="Z16" s="286">
        <v>0</v>
      </c>
      <c r="AA16" s="279">
        <v>0</v>
      </c>
      <c r="AB16" s="286">
        <v>0</v>
      </c>
      <c r="AC16" s="279">
        <v>0</v>
      </c>
      <c r="AD16" s="286">
        <v>0</v>
      </c>
      <c r="AE16" s="279">
        <v>0</v>
      </c>
      <c r="AF16" s="286">
        <v>0</v>
      </c>
      <c r="AG16" s="279">
        <v>0</v>
      </c>
      <c r="AH16" s="354">
        <v>0</v>
      </c>
    </row>
    <row r="17" spans="2:34" s="238" customFormat="1" ht="30" customHeight="1" x14ac:dyDescent="0.25">
      <c r="B17" s="998"/>
      <c r="C17" s="999"/>
      <c r="D17" s="481" t="s">
        <v>1010</v>
      </c>
      <c r="E17" s="278">
        <v>5426.8499999999995</v>
      </c>
      <c r="F17" s="286">
        <v>5426.8499999999995</v>
      </c>
      <c r="G17" s="279">
        <v>5426.8499999999995</v>
      </c>
      <c r="H17" s="286">
        <v>5426.8499999999995</v>
      </c>
      <c r="I17" s="279">
        <v>5426.8499999999995</v>
      </c>
      <c r="J17" s="286">
        <v>5426.8499999999995</v>
      </c>
      <c r="K17" s="279">
        <v>5426.8499999999995</v>
      </c>
      <c r="L17" s="286">
        <v>5426.8499999999995</v>
      </c>
      <c r="M17" s="279">
        <v>5426.8499999999995</v>
      </c>
      <c r="N17" s="286">
        <v>5426.8499999999995</v>
      </c>
      <c r="O17" s="279">
        <v>5426.8499999999995</v>
      </c>
      <c r="P17" s="286">
        <v>5426.8499999999995</v>
      </c>
      <c r="Q17" s="279">
        <v>5426.8499999999995</v>
      </c>
      <c r="R17" s="286">
        <v>5426.8499999999995</v>
      </c>
      <c r="S17" s="279">
        <v>5426.8499999999995</v>
      </c>
      <c r="T17" s="286">
        <v>5426.8499999999995</v>
      </c>
      <c r="U17" s="279">
        <v>5426.8499999999995</v>
      </c>
      <c r="V17" s="286">
        <v>5426.8499999999995</v>
      </c>
      <c r="W17" s="279">
        <v>5426.8499999999995</v>
      </c>
      <c r="X17" s="286">
        <v>5426.8499999999995</v>
      </c>
      <c r="Y17" s="279">
        <v>0</v>
      </c>
      <c r="Z17" s="286">
        <v>0</v>
      </c>
      <c r="AA17" s="279">
        <v>0</v>
      </c>
      <c r="AB17" s="286">
        <v>0</v>
      </c>
      <c r="AC17" s="279">
        <v>0</v>
      </c>
      <c r="AD17" s="286">
        <v>0</v>
      </c>
      <c r="AE17" s="279">
        <v>0</v>
      </c>
      <c r="AF17" s="286">
        <v>0</v>
      </c>
      <c r="AG17" s="279">
        <v>0</v>
      </c>
      <c r="AH17" s="354">
        <v>0</v>
      </c>
    </row>
    <row r="18" spans="2:34" s="238" customFormat="1" ht="41.25" customHeight="1" x14ac:dyDescent="0.25">
      <c r="B18" s="998"/>
      <c r="C18" s="999"/>
      <c r="D18" s="497" t="s">
        <v>1168</v>
      </c>
      <c r="E18" s="279">
        <v>0</v>
      </c>
      <c r="F18" s="286">
        <v>0</v>
      </c>
      <c r="G18" s="279">
        <v>0</v>
      </c>
      <c r="H18" s="286">
        <v>0</v>
      </c>
      <c r="I18" s="279">
        <v>0</v>
      </c>
      <c r="J18" s="286">
        <v>0</v>
      </c>
      <c r="K18" s="279">
        <v>0</v>
      </c>
      <c r="L18" s="286">
        <v>0</v>
      </c>
      <c r="M18" s="279">
        <v>0</v>
      </c>
      <c r="N18" s="286">
        <v>0</v>
      </c>
      <c r="O18" s="279">
        <v>0</v>
      </c>
      <c r="P18" s="286">
        <v>0</v>
      </c>
      <c r="Q18" s="279">
        <v>0</v>
      </c>
      <c r="R18" s="286">
        <v>0</v>
      </c>
      <c r="S18" s="279">
        <v>0</v>
      </c>
      <c r="T18" s="286">
        <v>0</v>
      </c>
      <c r="U18" s="279">
        <v>0</v>
      </c>
      <c r="V18" s="286">
        <v>0</v>
      </c>
      <c r="W18" s="279">
        <v>0</v>
      </c>
      <c r="X18" s="286">
        <v>0</v>
      </c>
      <c r="Y18" s="279">
        <v>0</v>
      </c>
      <c r="Z18" s="286">
        <v>0</v>
      </c>
      <c r="AA18" s="279">
        <v>0</v>
      </c>
      <c r="AB18" s="286">
        <v>0</v>
      </c>
      <c r="AC18" s="279">
        <v>0</v>
      </c>
      <c r="AD18" s="286">
        <v>0</v>
      </c>
      <c r="AE18" s="279">
        <v>0</v>
      </c>
      <c r="AF18" s="286">
        <v>0</v>
      </c>
      <c r="AG18" s="279">
        <v>0</v>
      </c>
      <c r="AH18" s="354">
        <v>0</v>
      </c>
    </row>
    <row r="19" spans="2:34" s="238" customFormat="1" ht="30" customHeight="1" x14ac:dyDescent="0.25">
      <c r="B19" s="998"/>
      <c r="C19" s="999"/>
      <c r="D19" s="488" t="s">
        <v>1169</v>
      </c>
      <c r="E19" s="278">
        <v>1206.4304999999999</v>
      </c>
      <c r="F19" s="286">
        <v>1315.0092450000002</v>
      </c>
      <c r="G19" s="279">
        <v>1433.3600770500002</v>
      </c>
      <c r="H19" s="286">
        <v>1562.3624839845002</v>
      </c>
      <c r="I19" s="279">
        <v>1702.9751075431052</v>
      </c>
      <c r="J19" s="286">
        <v>1856.2428672219849</v>
      </c>
      <c r="K19" s="279">
        <v>2023.3047252719637</v>
      </c>
      <c r="L19" s="286">
        <v>2205.4021505464407</v>
      </c>
      <c r="M19" s="279">
        <v>2403.8883440956206</v>
      </c>
      <c r="N19" s="286">
        <v>2620.2382950642263</v>
      </c>
      <c r="O19" s="279">
        <v>2856.0597416200067</v>
      </c>
      <c r="P19" s="286">
        <v>3113.1051183658078</v>
      </c>
      <c r="Q19" s="279">
        <v>3393.2845790187307</v>
      </c>
      <c r="R19" s="286">
        <v>3698.6801911304165</v>
      </c>
      <c r="S19" s="279">
        <v>4031.5614083321543</v>
      </c>
      <c r="T19" s="286">
        <v>4394.4019350820481</v>
      </c>
      <c r="U19" s="279">
        <v>4789.8981092394333</v>
      </c>
      <c r="V19" s="286">
        <v>5220.9889390709823</v>
      </c>
      <c r="W19" s="279">
        <v>5690.8779435873712</v>
      </c>
      <c r="X19" s="286">
        <v>6203.0569585102348</v>
      </c>
      <c r="Y19" s="279">
        <v>6761.332084776157</v>
      </c>
      <c r="Z19" s="286">
        <v>7369.8519724060116</v>
      </c>
      <c r="AA19" s="279">
        <v>8033.1386499225537</v>
      </c>
      <c r="AB19" s="286">
        <v>8756.1211284155834</v>
      </c>
      <c r="AC19" s="279">
        <v>9544.1720299729859</v>
      </c>
      <c r="AD19" s="286">
        <v>10403.147512670557</v>
      </c>
      <c r="AE19" s="279">
        <v>11339.430788810907</v>
      </c>
      <c r="AF19" s="286">
        <v>12359.979559803889</v>
      </c>
      <c r="AG19" s="279">
        <v>13472.377720186241</v>
      </c>
      <c r="AH19" s="354">
        <v>14684.891715003005</v>
      </c>
    </row>
    <row r="20" spans="2:34" s="238" customFormat="1" ht="30" customHeight="1" x14ac:dyDescent="0.25">
      <c r="B20" s="998"/>
      <c r="C20" s="999"/>
      <c r="D20" s="497" t="s">
        <v>1170</v>
      </c>
      <c r="E20" s="278">
        <v>1568.3596500000001</v>
      </c>
      <c r="F20" s="286">
        <v>1709.5120185000003</v>
      </c>
      <c r="G20" s="279">
        <v>1863.3681001650002</v>
      </c>
      <c r="H20" s="286">
        <v>2031.0712291798504</v>
      </c>
      <c r="I20" s="279">
        <v>2213.867639806037</v>
      </c>
      <c r="J20" s="286">
        <v>2413.1157273885801</v>
      </c>
      <c r="K20" s="279">
        <v>2630.2961428535527</v>
      </c>
      <c r="L20" s="286">
        <v>2867.0227957103725</v>
      </c>
      <c r="M20" s="279">
        <v>3125.0548473243066</v>
      </c>
      <c r="N20" s="286">
        <v>3406.3097835834942</v>
      </c>
      <c r="O20" s="279">
        <v>3712.8776641060094</v>
      </c>
      <c r="P20" s="286">
        <v>4047.0366538755502</v>
      </c>
      <c r="Q20" s="279">
        <v>4411.2699527243494</v>
      </c>
      <c r="R20" s="286">
        <v>4808.2842484695411</v>
      </c>
      <c r="S20" s="279">
        <v>5241.0298308318006</v>
      </c>
      <c r="T20" s="286">
        <v>5712.7225156066634</v>
      </c>
      <c r="U20" s="279">
        <v>6226.8675420112631</v>
      </c>
      <c r="V20" s="286">
        <v>6787.2856207922769</v>
      </c>
      <c r="W20" s="279">
        <v>7398.1413266635818</v>
      </c>
      <c r="X20" s="286">
        <v>8063.9740460633057</v>
      </c>
      <c r="Y20" s="279">
        <v>8789.7317102090037</v>
      </c>
      <c r="Z20" s="286">
        <v>9580.8075641278156</v>
      </c>
      <c r="AA20" s="279">
        <v>10443.08024489932</v>
      </c>
      <c r="AB20" s="286">
        <v>11382.957466940259</v>
      </c>
      <c r="AC20" s="279">
        <v>12407.423638964883</v>
      </c>
      <c r="AD20" s="286">
        <v>13524.091766471724</v>
      </c>
      <c r="AE20" s="279">
        <v>14741.260025454179</v>
      </c>
      <c r="AF20" s="286">
        <v>16067.973427745057</v>
      </c>
      <c r="AG20" s="279">
        <v>17514.091036242113</v>
      </c>
      <c r="AH20" s="354">
        <v>19090.359229503905</v>
      </c>
    </row>
    <row r="21" spans="2:34" s="238" customFormat="1" ht="30" customHeight="1" x14ac:dyDescent="0.25">
      <c r="B21" s="998"/>
      <c r="C21" s="999"/>
      <c r="D21" s="488" t="s">
        <v>1171</v>
      </c>
      <c r="E21" s="278">
        <v>804.28699999999992</v>
      </c>
      <c r="F21" s="286">
        <v>876.67283000000009</v>
      </c>
      <c r="G21" s="279">
        <v>955.57338470000013</v>
      </c>
      <c r="H21" s="286">
        <v>1041.5749893230002</v>
      </c>
      <c r="I21" s="279">
        <v>1135.3167383620703</v>
      </c>
      <c r="J21" s="286">
        <v>1237.4952448146566</v>
      </c>
      <c r="K21" s="279">
        <v>1348.8698168479759</v>
      </c>
      <c r="L21" s="286">
        <v>1470.2681003642938</v>
      </c>
      <c r="M21" s="279">
        <v>1602.5922293970802</v>
      </c>
      <c r="N21" s="286">
        <v>1746.8255300428177</v>
      </c>
      <c r="O21" s="279">
        <v>1904.0398277466713</v>
      </c>
      <c r="P21" s="286">
        <v>2075.4034122438716</v>
      </c>
      <c r="Q21" s="279">
        <v>2262.1897193458203</v>
      </c>
      <c r="R21" s="286">
        <v>2465.7867940869446</v>
      </c>
      <c r="S21" s="279">
        <v>2687.7076055547695</v>
      </c>
      <c r="T21" s="286">
        <v>2929.6012900546989</v>
      </c>
      <c r="U21" s="279">
        <v>3193.2654061596222</v>
      </c>
      <c r="V21" s="286">
        <v>3480.6592927139882</v>
      </c>
      <c r="W21" s="279">
        <v>3793.9186290582475</v>
      </c>
      <c r="X21" s="286">
        <v>4135.3713056734896</v>
      </c>
      <c r="Y21" s="279">
        <v>4507.5547231841047</v>
      </c>
      <c r="Z21" s="286">
        <v>4913.2346482706744</v>
      </c>
      <c r="AA21" s="279">
        <v>5355.4257666150361</v>
      </c>
      <c r="AB21" s="286">
        <v>5837.4140856103895</v>
      </c>
      <c r="AC21" s="279">
        <v>6362.7813533153239</v>
      </c>
      <c r="AD21" s="286">
        <v>6935.4316751137048</v>
      </c>
      <c r="AE21" s="279">
        <v>7559.6205258739383</v>
      </c>
      <c r="AF21" s="286">
        <v>8239.9863732025933</v>
      </c>
      <c r="AG21" s="279">
        <v>8981.5851467908269</v>
      </c>
      <c r="AH21" s="354">
        <v>9789.9278100020019</v>
      </c>
    </row>
    <row r="22" spans="2:34" s="238" customFormat="1" ht="30" customHeight="1" x14ac:dyDescent="0.25">
      <c r="B22" s="998"/>
      <c r="C22" s="999"/>
      <c r="D22" s="488" t="s">
        <v>1172</v>
      </c>
      <c r="E22" s="278">
        <v>861.73607142857145</v>
      </c>
      <c r="F22" s="286">
        <v>939.29231785714308</v>
      </c>
      <c r="G22" s="279">
        <v>1023.8286264642859</v>
      </c>
      <c r="H22" s="286">
        <v>1115.9732028460717</v>
      </c>
      <c r="I22" s="279">
        <v>1216.4107911022181</v>
      </c>
      <c r="J22" s="286">
        <v>1325.8877623014178</v>
      </c>
      <c r="K22" s="279">
        <v>1445.2176609085457</v>
      </c>
      <c r="L22" s="286">
        <v>1575.287250390315</v>
      </c>
      <c r="M22" s="279">
        <v>1717.0631029254432</v>
      </c>
      <c r="N22" s="286">
        <v>1871.5987821887331</v>
      </c>
      <c r="O22" s="279">
        <v>2040.0426725857192</v>
      </c>
      <c r="P22" s="286">
        <v>2223.6465131184341</v>
      </c>
      <c r="Q22" s="279">
        <v>2423.7746992990933</v>
      </c>
      <c r="R22" s="286">
        <v>2641.9144222360119</v>
      </c>
      <c r="S22" s="279">
        <v>2879.6867202372532</v>
      </c>
      <c r="T22" s="286">
        <v>3138.8585250586066</v>
      </c>
      <c r="U22" s="279">
        <v>3421.355792313881</v>
      </c>
      <c r="V22" s="286">
        <v>3729.2778136221305</v>
      </c>
      <c r="W22" s="279">
        <v>4064.9128168481225</v>
      </c>
      <c r="X22" s="286">
        <v>4430.7549703644545</v>
      </c>
      <c r="Y22" s="279">
        <v>4829.5229176972553</v>
      </c>
      <c r="Z22" s="286">
        <v>5264.1799802900086</v>
      </c>
      <c r="AA22" s="279">
        <v>5737.9561785161104</v>
      </c>
      <c r="AB22" s="286">
        <v>6254.3722345825608</v>
      </c>
      <c r="AC22" s="279">
        <v>6817.2657356949903</v>
      </c>
      <c r="AD22" s="286">
        <v>7430.81965190754</v>
      </c>
      <c r="AE22" s="279">
        <v>8099.59342057922</v>
      </c>
      <c r="AF22" s="286">
        <v>8828.5568284313504</v>
      </c>
      <c r="AG22" s="279">
        <v>9623.1269429901731</v>
      </c>
      <c r="AH22" s="354">
        <v>10489.20836785929</v>
      </c>
    </row>
    <row r="23" spans="2:34" s="238" customFormat="1" ht="30" customHeight="1" x14ac:dyDescent="0.25">
      <c r="B23" s="998"/>
      <c r="C23" s="999"/>
      <c r="D23" s="490" t="s">
        <v>1173</v>
      </c>
      <c r="E23" s="278">
        <v>928.02346153846145</v>
      </c>
      <c r="F23" s="286">
        <v>1011.545573076923</v>
      </c>
      <c r="G23" s="279">
        <v>1102.5846746538464</v>
      </c>
      <c r="H23" s="286">
        <v>1201.8172953726923</v>
      </c>
      <c r="I23" s="279">
        <v>1309.9808519562346</v>
      </c>
      <c r="J23" s="286">
        <v>1427.8791286322962</v>
      </c>
      <c r="K23" s="279">
        <v>1556.3882502092029</v>
      </c>
      <c r="L23" s="286">
        <v>1696.4631927280311</v>
      </c>
      <c r="M23" s="279">
        <v>1849.1448800735541</v>
      </c>
      <c r="N23" s="286">
        <v>2015.567919280174</v>
      </c>
      <c r="O23" s="279">
        <v>2196.9690320153895</v>
      </c>
      <c r="P23" s="286">
        <v>2394.6962448967752</v>
      </c>
      <c r="Q23" s="279">
        <v>2610.2189069374849</v>
      </c>
      <c r="R23" s="286">
        <v>2845.1386085618587</v>
      </c>
      <c r="S23" s="279">
        <v>3101.2010833324266</v>
      </c>
      <c r="T23" s="286">
        <v>3380.3091808323452</v>
      </c>
      <c r="U23" s="279">
        <v>3684.5370071072557</v>
      </c>
      <c r="V23" s="286">
        <v>4016.1453377469093</v>
      </c>
      <c r="W23" s="279">
        <v>4377.5984181441318</v>
      </c>
      <c r="X23" s="286">
        <v>4771.5822757771039</v>
      </c>
      <c r="Y23" s="279">
        <v>5201.0246805970437</v>
      </c>
      <c r="Z23" s="286">
        <v>5669.116901850778</v>
      </c>
      <c r="AA23" s="279">
        <v>6179.3374230173486</v>
      </c>
      <c r="AB23" s="286">
        <v>6735.4777910889106</v>
      </c>
      <c r="AC23" s="279">
        <v>7341.6707922869118</v>
      </c>
      <c r="AD23" s="286">
        <v>8002.4211635927359</v>
      </c>
      <c r="AE23" s="279">
        <v>8722.6390683160826</v>
      </c>
      <c r="AF23" s="286">
        <v>9507.6765844645306</v>
      </c>
      <c r="AG23" s="279">
        <v>10363.367477066338</v>
      </c>
      <c r="AH23" s="354">
        <v>11296.07055000231</v>
      </c>
    </row>
    <row r="24" spans="2:34" s="238" customFormat="1" ht="30" customHeight="1" x14ac:dyDescent="0.25">
      <c r="B24" s="998"/>
      <c r="C24" s="999"/>
      <c r="D24" s="490" t="s">
        <v>1174</v>
      </c>
      <c r="E24" s="278">
        <v>1005.35875</v>
      </c>
      <c r="F24" s="286">
        <v>1095.8410375000001</v>
      </c>
      <c r="G24" s="279">
        <v>1194.4667308750002</v>
      </c>
      <c r="H24" s="286">
        <v>1301.9687366537503</v>
      </c>
      <c r="I24" s="279">
        <v>1419.1459229525879</v>
      </c>
      <c r="J24" s="286">
        <v>1546.8690560183209</v>
      </c>
      <c r="K24" s="279">
        <v>1686.0872710599697</v>
      </c>
      <c r="L24" s="286">
        <v>1837.8351254553675</v>
      </c>
      <c r="M24" s="279">
        <v>2003.2402867463504</v>
      </c>
      <c r="N24" s="286">
        <v>2183.531912553522</v>
      </c>
      <c r="O24" s="279">
        <v>2380.0497846833391</v>
      </c>
      <c r="P24" s="286">
        <v>2594.2542653048399</v>
      </c>
      <c r="Q24" s="279">
        <v>2827.7371491822755</v>
      </c>
      <c r="R24" s="286">
        <v>3082.2334926086805</v>
      </c>
      <c r="S24" s="279">
        <v>3359.6345069434624</v>
      </c>
      <c r="T24" s="286">
        <v>3662.0016125683737</v>
      </c>
      <c r="U24" s="279">
        <v>3991.5817576995278</v>
      </c>
      <c r="V24" s="286">
        <v>4350.8241158924857</v>
      </c>
      <c r="W24" s="279">
        <v>4742.3982863228093</v>
      </c>
      <c r="X24" s="286">
        <v>5169.2141320918627</v>
      </c>
      <c r="Y24" s="279">
        <v>5634.4434039801308</v>
      </c>
      <c r="Z24" s="286">
        <v>6141.5433103383439</v>
      </c>
      <c r="AA24" s="279">
        <v>6694.2822082687944</v>
      </c>
      <c r="AB24" s="286">
        <v>7296.7676070129864</v>
      </c>
      <c r="AC24" s="279">
        <v>7953.4766916441549</v>
      </c>
      <c r="AD24" s="286">
        <v>8669.2895938921301</v>
      </c>
      <c r="AE24" s="279">
        <v>9449.5256573424231</v>
      </c>
      <c r="AF24" s="286">
        <v>10299.982966503241</v>
      </c>
      <c r="AG24" s="279">
        <v>11226.981433488534</v>
      </c>
      <c r="AH24" s="354">
        <v>12237.409762502502</v>
      </c>
    </row>
    <row r="25" spans="2:34" s="238" customFormat="1" ht="30" customHeight="1" thickBot="1" x14ac:dyDescent="0.3">
      <c r="B25" s="1000"/>
      <c r="C25" s="1001"/>
      <c r="D25" s="481" t="s">
        <v>1014</v>
      </c>
      <c r="E25" s="278">
        <v>1921.3149341231997</v>
      </c>
      <c r="F25" s="286">
        <v>2055.8069795118245</v>
      </c>
      <c r="G25" s="279">
        <v>2199.7134680776512</v>
      </c>
      <c r="H25" s="286">
        <v>2353.6934108430873</v>
      </c>
      <c r="I25" s="279">
        <v>2518.4519496021039</v>
      </c>
      <c r="J25" s="286">
        <v>2694.7435860742512</v>
      </c>
      <c r="K25" s="279">
        <v>2883.3756370994488</v>
      </c>
      <c r="L25" s="286">
        <v>3085.2119316964104</v>
      </c>
      <c r="M25" s="279">
        <v>3301.1767669151591</v>
      </c>
      <c r="N25" s="286">
        <v>3532.2591405992202</v>
      </c>
      <c r="O25" s="279">
        <v>3779.5172804411659</v>
      </c>
      <c r="P25" s="286">
        <v>4044.0834900720479</v>
      </c>
      <c r="Q25" s="279">
        <v>4327.1693343770912</v>
      </c>
      <c r="R25" s="286">
        <v>4630.0711877834883</v>
      </c>
      <c r="S25" s="279">
        <v>4954.1761709283328</v>
      </c>
      <c r="T25" s="286">
        <v>5300.9685028933154</v>
      </c>
      <c r="U25" s="279">
        <v>5672.0362980958471</v>
      </c>
      <c r="V25" s="286">
        <v>6069.0788389625577</v>
      </c>
      <c r="W25" s="279">
        <v>6493.9143576899387</v>
      </c>
      <c r="X25" s="286">
        <v>6948.4883627282334</v>
      </c>
      <c r="Y25" s="279">
        <v>7434.8825481192098</v>
      </c>
      <c r="Z25" s="286">
        <v>7955.3243264875555</v>
      </c>
      <c r="AA25" s="279">
        <v>8512.1970293416853</v>
      </c>
      <c r="AB25" s="286">
        <v>9108.0508213956018</v>
      </c>
      <c r="AC25" s="279">
        <v>9745.614378893295</v>
      </c>
      <c r="AD25" s="286">
        <v>10427.807385415825</v>
      </c>
      <c r="AE25" s="279">
        <v>11157.753902394936</v>
      </c>
      <c r="AF25" s="286">
        <v>11938.796675562582</v>
      </c>
      <c r="AG25" s="279">
        <v>12774.512442851963</v>
      </c>
      <c r="AH25" s="354">
        <v>13668.7283138516</v>
      </c>
    </row>
    <row r="26" spans="2:34" ht="30" customHeight="1" x14ac:dyDescent="0.25">
      <c r="B26" s="1002" t="s">
        <v>257</v>
      </c>
      <c r="C26" s="1004" t="s">
        <v>1022</v>
      </c>
      <c r="D26" s="349" t="s">
        <v>739</v>
      </c>
      <c r="E26" s="350">
        <v>171.71172116560001</v>
      </c>
      <c r="F26" s="351">
        <v>183.73154164719202</v>
      </c>
      <c r="G26" s="352">
        <v>196.5927495624955</v>
      </c>
      <c r="H26" s="351">
        <v>210.3542420318702</v>
      </c>
      <c r="I26" s="352">
        <v>225.07903897410111</v>
      </c>
      <c r="J26" s="351">
        <v>240.8345717022882</v>
      </c>
      <c r="K26" s="352">
        <v>257.69299172144838</v>
      </c>
      <c r="L26" s="351">
        <v>275.73150114194976</v>
      </c>
      <c r="M26" s="352">
        <v>295.03270622188626</v>
      </c>
      <c r="N26" s="351">
        <v>315.68499565741837</v>
      </c>
      <c r="O26" s="352">
        <v>337.78294535343764</v>
      </c>
      <c r="P26" s="351">
        <v>361.42775152817836</v>
      </c>
      <c r="Q26" s="352">
        <v>386.72769413515078</v>
      </c>
      <c r="R26" s="351">
        <v>413.79863272461137</v>
      </c>
      <c r="S26" s="352">
        <v>442.76453701533421</v>
      </c>
      <c r="T26" s="351">
        <v>473.75805460640754</v>
      </c>
      <c r="U26" s="352">
        <v>506.92111842885623</v>
      </c>
      <c r="V26" s="351">
        <v>542.40559671887615</v>
      </c>
      <c r="W26" s="352">
        <v>580.37398848919747</v>
      </c>
      <c r="X26" s="351">
        <v>621.00016768344142</v>
      </c>
      <c r="Y26" s="352">
        <v>664.4701794212823</v>
      </c>
      <c r="Z26" s="351">
        <v>710.9830919807722</v>
      </c>
      <c r="AA26" s="352">
        <v>760.75190841942629</v>
      </c>
      <c r="AB26" s="351">
        <v>814.0045420087863</v>
      </c>
      <c r="AC26" s="352">
        <v>870.98485994940131</v>
      </c>
      <c r="AD26" s="351">
        <v>931.95380014585942</v>
      </c>
      <c r="AE26" s="352">
        <v>997.19056615606974</v>
      </c>
      <c r="AF26" s="351">
        <v>1066.9939057869947</v>
      </c>
      <c r="AG26" s="352">
        <v>1141.6834791920842</v>
      </c>
      <c r="AH26" s="353">
        <v>1221.6013227355304</v>
      </c>
    </row>
    <row r="27" spans="2:34" ht="30" customHeight="1" x14ac:dyDescent="0.25">
      <c r="B27" s="932"/>
      <c r="C27" s="1005"/>
      <c r="D27" s="463" t="s">
        <v>740</v>
      </c>
      <c r="E27" s="278">
        <v>255.24715308400005</v>
      </c>
      <c r="F27" s="286">
        <v>273.1144537998801</v>
      </c>
      <c r="G27" s="279">
        <v>292.23246556587173</v>
      </c>
      <c r="H27" s="286">
        <v>312.68873815548272</v>
      </c>
      <c r="I27" s="279">
        <v>334.57694982636656</v>
      </c>
      <c r="J27" s="286">
        <v>357.99733631421225</v>
      </c>
      <c r="K27" s="279">
        <v>383.0571498562071</v>
      </c>
      <c r="L27" s="286">
        <v>409.87115034614163</v>
      </c>
      <c r="M27" s="279">
        <v>438.56213087037162</v>
      </c>
      <c r="N27" s="286">
        <v>469.26148003129765</v>
      </c>
      <c r="O27" s="279">
        <v>502.10978363348846</v>
      </c>
      <c r="P27" s="286">
        <v>537.25746848783274</v>
      </c>
      <c r="Q27" s="279">
        <v>574.86549128198112</v>
      </c>
      <c r="R27" s="286">
        <v>615.10607567171974</v>
      </c>
      <c r="S27" s="279">
        <v>658.16350096874021</v>
      </c>
      <c r="T27" s="286">
        <v>704.23494603655217</v>
      </c>
      <c r="U27" s="279">
        <v>753.53139225911082</v>
      </c>
      <c r="V27" s="286">
        <v>806.27858971724845</v>
      </c>
      <c r="W27" s="279">
        <v>862.71809099745599</v>
      </c>
      <c r="X27" s="286">
        <v>923.1083573672779</v>
      </c>
      <c r="Y27" s="279">
        <v>987.72594238298734</v>
      </c>
      <c r="Z27" s="286">
        <v>1056.8667583497966</v>
      </c>
      <c r="AA27" s="279">
        <v>1130.8474314342823</v>
      </c>
      <c r="AB27" s="286">
        <v>1210.0067516346821</v>
      </c>
      <c r="AC27" s="279">
        <v>1294.7072242491099</v>
      </c>
      <c r="AD27" s="286">
        <v>1385.3367299465478</v>
      </c>
      <c r="AE27" s="279">
        <v>1482.3103010428063</v>
      </c>
      <c r="AF27" s="286">
        <v>1586.0720221158026</v>
      </c>
      <c r="AG27" s="279">
        <v>1697.0970636639092</v>
      </c>
      <c r="AH27" s="354">
        <v>1815.8938581203831</v>
      </c>
    </row>
    <row r="28" spans="2:34" ht="30" customHeight="1" x14ac:dyDescent="0.25">
      <c r="B28" s="932"/>
      <c r="C28" s="1005"/>
      <c r="D28" s="463" t="s">
        <v>741</v>
      </c>
      <c r="E28" s="278">
        <v>255.24715308400005</v>
      </c>
      <c r="F28" s="286">
        <v>273.1144537998801</v>
      </c>
      <c r="G28" s="279">
        <v>292.23246556587173</v>
      </c>
      <c r="H28" s="286">
        <v>312.68873815548272</v>
      </c>
      <c r="I28" s="279">
        <v>334.57694982636656</v>
      </c>
      <c r="J28" s="286">
        <v>357.99733631421225</v>
      </c>
      <c r="K28" s="279">
        <v>383.0571498562071</v>
      </c>
      <c r="L28" s="286">
        <v>409.87115034614163</v>
      </c>
      <c r="M28" s="279">
        <v>438.56213087037162</v>
      </c>
      <c r="N28" s="286">
        <v>469.26148003129765</v>
      </c>
      <c r="O28" s="279">
        <v>502.10978363348846</v>
      </c>
      <c r="P28" s="286">
        <v>537.25746848783274</v>
      </c>
      <c r="Q28" s="279">
        <v>574.86549128198112</v>
      </c>
      <c r="R28" s="286">
        <v>615.10607567171974</v>
      </c>
      <c r="S28" s="279">
        <v>658.16350096874021</v>
      </c>
      <c r="T28" s="286">
        <v>704.23494603655217</v>
      </c>
      <c r="U28" s="279">
        <v>753.53139225911082</v>
      </c>
      <c r="V28" s="286">
        <v>806.27858971724845</v>
      </c>
      <c r="W28" s="279">
        <v>862.71809099745599</v>
      </c>
      <c r="X28" s="286">
        <v>923.1083573672779</v>
      </c>
      <c r="Y28" s="279">
        <v>987.72594238298734</v>
      </c>
      <c r="Z28" s="286">
        <v>1056.8667583497966</v>
      </c>
      <c r="AA28" s="279">
        <v>1130.8474314342823</v>
      </c>
      <c r="AB28" s="286">
        <v>1210.0067516346821</v>
      </c>
      <c r="AC28" s="279">
        <v>1294.7072242491099</v>
      </c>
      <c r="AD28" s="286">
        <v>1385.3367299465478</v>
      </c>
      <c r="AE28" s="279">
        <v>1482.3103010428063</v>
      </c>
      <c r="AF28" s="286">
        <v>1586.0720221158026</v>
      </c>
      <c r="AG28" s="279">
        <v>1697.0970636639092</v>
      </c>
      <c r="AH28" s="354">
        <v>1815.8938581203831</v>
      </c>
    </row>
    <row r="29" spans="2:34" ht="40.5" customHeight="1" x14ac:dyDescent="0.25">
      <c r="B29" s="932"/>
      <c r="C29" s="1005"/>
      <c r="D29" s="463" t="s">
        <v>791</v>
      </c>
      <c r="E29" s="280">
        <v>556.90287945600005</v>
      </c>
      <c r="F29" s="459">
        <v>595.88608101792011</v>
      </c>
      <c r="G29" s="460">
        <v>637.59810668917453</v>
      </c>
      <c r="H29" s="459">
        <v>682.22997415741679</v>
      </c>
      <c r="I29" s="460">
        <v>729.98607234843598</v>
      </c>
      <c r="J29" s="459">
        <v>781.0850974128266</v>
      </c>
      <c r="K29" s="460">
        <v>835.7610542317243</v>
      </c>
      <c r="L29" s="459">
        <v>894.26432802794511</v>
      </c>
      <c r="M29" s="460">
        <v>956.86283098990134</v>
      </c>
      <c r="N29" s="459">
        <v>1023.8432291591945</v>
      </c>
      <c r="O29" s="460">
        <v>1095.5122552003381</v>
      </c>
      <c r="P29" s="459">
        <v>1172.1981130643619</v>
      </c>
      <c r="Q29" s="460">
        <v>1254.2519809788673</v>
      </c>
      <c r="R29" s="459">
        <v>1342.049619647388</v>
      </c>
      <c r="S29" s="460">
        <v>1435.9930930227051</v>
      </c>
      <c r="T29" s="459">
        <v>1536.5126095342944</v>
      </c>
      <c r="U29" s="460">
        <v>1644.0684922016951</v>
      </c>
      <c r="V29" s="459">
        <v>1759.1532866558141</v>
      </c>
      <c r="W29" s="460">
        <v>1882.2940167217214</v>
      </c>
      <c r="X29" s="459">
        <v>2014.0545978922419</v>
      </c>
      <c r="Y29" s="460">
        <v>2155.0384197446988</v>
      </c>
      <c r="Z29" s="459">
        <v>2305.8911091268278</v>
      </c>
      <c r="AA29" s="460">
        <v>2467.3034867657057</v>
      </c>
      <c r="AB29" s="459">
        <v>2640.0147308393057</v>
      </c>
      <c r="AC29" s="460">
        <v>2824.815761998057</v>
      </c>
      <c r="AD29" s="459">
        <v>3022.5528653379206</v>
      </c>
      <c r="AE29" s="460">
        <v>3234.1315659115753</v>
      </c>
      <c r="AF29" s="459">
        <v>3460.5207755253864</v>
      </c>
      <c r="AG29" s="460">
        <v>3702.7572298121636</v>
      </c>
      <c r="AH29" s="355">
        <v>3961.9502358990148</v>
      </c>
    </row>
    <row r="30" spans="2:34" s="273" customFormat="1" ht="30" customHeight="1" thickBot="1" x14ac:dyDescent="0.3">
      <c r="B30" s="1003"/>
      <c r="C30" s="1006"/>
      <c r="D30" s="356" t="s">
        <v>790</v>
      </c>
      <c r="E30" s="358">
        <v>343.42344233120002</v>
      </c>
      <c r="F30" s="359">
        <v>367.46308329438403</v>
      </c>
      <c r="G30" s="360">
        <v>393.185499124991</v>
      </c>
      <c r="H30" s="359">
        <v>420.7084840637404</v>
      </c>
      <c r="I30" s="360">
        <v>450.15807794820222</v>
      </c>
      <c r="J30" s="359">
        <v>481.6691434045764</v>
      </c>
      <c r="K30" s="360">
        <v>515.38598344289676</v>
      </c>
      <c r="L30" s="359">
        <v>551.46300228389953</v>
      </c>
      <c r="M30" s="360">
        <v>590.06541244377252</v>
      </c>
      <c r="N30" s="359">
        <v>631.36999131483674</v>
      </c>
      <c r="O30" s="360">
        <v>675.56589070687528</v>
      </c>
      <c r="P30" s="359">
        <v>722.85550305635672</v>
      </c>
      <c r="Q30" s="360">
        <v>773.45538827030157</v>
      </c>
      <c r="R30" s="359">
        <v>827.59726544922273</v>
      </c>
      <c r="S30" s="360">
        <v>885.52907403066843</v>
      </c>
      <c r="T30" s="359">
        <v>947.51610921281508</v>
      </c>
      <c r="U30" s="360">
        <v>1013.8422368577125</v>
      </c>
      <c r="V30" s="359">
        <v>1084.8111934377523</v>
      </c>
      <c r="W30" s="360">
        <v>1160.7479769783949</v>
      </c>
      <c r="X30" s="359">
        <v>1242.0003353668828</v>
      </c>
      <c r="Y30" s="360">
        <v>1328.9403588425646</v>
      </c>
      <c r="Z30" s="359">
        <v>1421.9661839615444</v>
      </c>
      <c r="AA30" s="360">
        <v>1521.5038168388526</v>
      </c>
      <c r="AB30" s="359">
        <v>1628.0090840175726</v>
      </c>
      <c r="AC30" s="360">
        <v>1741.9697198988026</v>
      </c>
      <c r="AD30" s="359">
        <v>1863.9076002917188</v>
      </c>
      <c r="AE30" s="360">
        <v>1994.3811323121395</v>
      </c>
      <c r="AF30" s="359">
        <v>2133.9878115739893</v>
      </c>
      <c r="AG30" s="360">
        <v>2283.3669583841684</v>
      </c>
      <c r="AH30" s="361">
        <v>2443.2026454710608</v>
      </c>
    </row>
    <row r="31" spans="2:34" ht="30" customHeight="1" x14ac:dyDescent="0.25">
      <c r="B31" s="1007" t="s">
        <v>360</v>
      </c>
      <c r="C31" s="1004" t="s">
        <v>361</v>
      </c>
      <c r="D31" s="349" t="s">
        <v>830</v>
      </c>
      <c r="E31" s="357">
        <v>124.88125175680001</v>
      </c>
      <c r="F31" s="351">
        <v>133.62293937977603</v>
      </c>
      <c r="G31" s="352">
        <v>142.97654513636036</v>
      </c>
      <c r="H31" s="351">
        <v>152.98490329590558</v>
      </c>
      <c r="I31" s="352">
        <v>163.69384652661901</v>
      </c>
      <c r="J31" s="351">
        <v>175.15241578348233</v>
      </c>
      <c r="K31" s="352">
        <v>187.4130848883261</v>
      </c>
      <c r="L31" s="351">
        <v>200.53200083050893</v>
      </c>
      <c r="M31" s="352">
        <v>214.56924088864457</v>
      </c>
      <c r="N31" s="351">
        <v>229.58908775084967</v>
      </c>
      <c r="O31" s="352">
        <v>245.66032389340918</v>
      </c>
      <c r="P31" s="351">
        <v>262.85654656594789</v>
      </c>
      <c r="Q31" s="352">
        <v>281.25650482556421</v>
      </c>
      <c r="R31" s="351">
        <v>300.94446016335365</v>
      </c>
      <c r="S31" s="352">
        <v>322.01057237478852</v>
      </c>
      <c r="T31" s="351">
        <v>344.5513124410237</v>
      </c>
      <c r="U31" s="352">
        <v>368.66990431189538</v>
      </c>
      <c r="V31" s="351">
        <v>394.47679761372808</v>
      </c>
      <c r="W31" s="352">
        <v>422.09017344668911</v>
      </c>
      <c r="X31" s="351">
        <v>451.63648558795734</v>
      </c>
      <c r="Y31" s="352">
        <v>483.25103957911443</v>
      </c>
      <c r="Z31" s="351">
        <v>517.07861234965253</v>
      </c>
      <c r="AA31" s="352">
        <v>553.27411521412819</v>
      </c>
      <c r="AB31" s="351">
        <v>592.00330327911718</v>
      </c>
      <c r="AC31" s="352">
        <v>633.44353450865549</v>
      </c>
      <c r="AD31" s="351">
        <v>677.78458192426137</v>
      </c>
      <c r="AE31" s="352">
        <v>725.22950265895975</v>
      </c>
      <c r="AF31" s="351">
        <v>775.99556784508695</v>
      </c>
      <c r="AG31" s="352">
        <v>830.31525759424312</v>
      </c>
      <c r="AH31" s="353">
        <v>888.43732562584023</v>
      </c>
    </row>
    <row r="32" spans="2:34" ht="30" customHeight="1" x14ac:dyDescent="0.25">
      <c r="B32" s="1008"/>
      <c r="C32" s="1005"/>
      <c r="D32" s="463" t="s">
        <v>742</v>
      </c>
      <c r="E32" s="278">
        <v>185.634293152</v>
      </c>
      <c r="F32" s="286">
        <v>198.62869367264005</v>
      </c>
      <c r="G32" s="279">
        <v>212.53270222972486</v>
      </c>
      <c r="H32" s="286">
        <v>227.40999138580563</v>
      </c>
      <c r="I32" s="279">
        <v>243.32869078281203</v>
      </c>
      <c r="J32" s="286">
        <v>260.36169913760892</v>
      </c>
      <c r="K32" s="279">
        <v>278.58701807724151</v>
      </c>
      <c r="L32" s="286">
        <v>298.08810934264847</v>
      </c>
      <c r="M32" s="279">
        <v>318.95427699663389</v>
      </c>
      <c r="N32" s="286">
        <v>341.28107638639824</v>
      </c>
      <c r="O32" s="279">
        <v>365.17075173344614</v>
      </c>
      <c r="P32" s="286">
        <v>390.73270435478742</v>
      </c>
      <c r="Q32" s="279">
        <v>418.08399365962254</v>
      </c>
      <c r="R32" s="286">
        <v>447.34987321579615</v>
      </c>
      <c r="S32" s="279">
        <v>478.66436434090195</v>
      </c>
      <c r="T32" s="286">
        <v>512.17086984476509</v>
      </c>
      <c r="U32" s="279">
        <v>548.02283073389867</v>
      </c>
      <c r="V32" s="286">
        <v>586.38442888527163</v>
      </c>
      <c r="W32" s="279">
        <v>627.43133890724062</v>
      </c>
      <c r="X32" s="286">
        <v>671.35153263074744</v>
      </c>
      <c r="Y32" s="279">
        <v>718.34613991489982</v>
      </c>
      <c r="Z32" s="286">
        <v>768.63036970894279</v>
      </c>
      <c r="AA32" s="279">
        <v>822.43449558856889</v>
      </c>
      <c r="AB32" s="286">
        <v>880.00491027976875</v>
      </c>
      <c r="AC32" s="279">
        <v>941.60525399935261</v>
      </c>
      <c r="AD32" s="286">
        <v>1007.5176217793075</v>
      </c>
      <c r="AE32" s="279">
        <v>1078.0438553038591</v>
      </c>
      <c r="AF32" s="286">
        <v>1153.5069251751293</v>
      </c>
      <c r="AG32" s="279">
        <v>1234.2524099373886</v>
      </c>
      <c r="AH32" s="354">
        <v>1320.6500786330057</v>
      </c>
    </row>
    <row r="33" spans="2:34" ht="30" customHeight="1" x14ac:dyDescent="0.25">
      <c r="B33" s="1008"/>
      <c r="C33" s="1005"/>
      <c r="D33" s="463" t="s">
        <v>743</v>
      </c>
      <c r="E33" s="278">
        <v>185.634293152</v>
      </c>
      <c r="F33" s="286">
        <v>198.62869367264005</v>
      </c>
      <c r="G33" s="279">
        <v>212.53270222972486</v>
      </c>
      <c r="H33" s="286">
        <v>227.40999138580563</v>
      </c>
      <c r="I33" s="279">
        <v>243.32869078281203</v>
      </c>
      <c r="J33" s="286">
        <v>260.36169913760892</v>
      </c>
      <c r="K33" s="279">
        <v>278.58701807724151</v>
      </c>
      <c r="L33" s="286">
        <v>298.08810934264847</v>
      </c>
      <c r="M33" s="279">
        <v>318.95427699663389</v>
      </c>
      <c r="N33" s="286">
        <v>341.28107638639824</v>
      </c>
      <c r="O33" s="279">
        <v>365.17075173344614</v>
      </c>
      <c r="P33" s="286">
        <v>390.73270435478742</v>
      </c>
      <c r="Q33" s="279">
        <v>418.08399365962254</v>
      </c>
      <c r="R33" s="286">
        <v>447.34987321579615</v>
      </c>
      <c r="S33" s="279">
        <v>478.66436434090195</v>
      </c>
      <c r="T33" s="286">
        <v>512.17086984476509</v>
      </c>
      <c r="U33" s="279">
        <v>548.02283073389867</v>
      </c>
      <c r="V33" s="286">
        <v>586.38442888527163</v>
      </c>
      <c r="W33" s="279">
        <v>627.43133890724062</v>
      </c>
      <c r="X33" s="286">
        <v>671.35153263074744</v>
      </c>
      <c r="Y33" s="279">
        <v>718.34613991489982</v>
      </c>
      <c r="Z33" s="286">
        <v>768.63036970894279</v>
      </c>
      <c r="AA33" s="279">
        <v>822.43449558856889</v>
      </c>
      <c r="AB33" s="286">
        <v>880.00491027976875</v>
      </c>
      <c r="AC33" s="279">
        <v>941.60525399935261</v>
      </c>
      <c r="AD33" s="286">
        <v>1007.5176217793075</v>
      </c>
      <c r="AE33" s="279">
        <v>1078.0438553038591</v>
      </c>
      <c r="AF33" s="286">
        <v>1153.5069251751293</v>
      </c>
      <c r="AG33" s="279">
        <v>1234.2524099373886</v>
      </c>
      <c r="AH33" s="354">
        <v>1320.6500786330057</v>
      </c>
    </row>
    <row r="34" spans="2:34" ht="30" customHeight="1" x14ac:dyDescent="0.25">
      <c r="B34" s="1008"/>
      <c r="C34" s="1005"/>
      <c r="D34" s="463" t="s">
        <v>744</v>
      </c>
      <c r="E34" s="280">
        <v>354.39274147199995</v>
      </c>
      <c r="F34" s="459">
        <v>379.20023337504006</v>
      </c>
      <c r="G34" s="460">
        <v>405.74424971129281</v>
      </c>
      <c r="H34" s="459">
        <v>434.14634719108329</v>
      </c>
      <c r="I34" s="460">
        <v>464.53659149445917</v>
      </c>
      <c r="J34" s="459">
        <v>497.05415289907137</v>
      </c>
      <c r="K34" s="460">
        <v>531.84794360200635</v>
      </c>
      <c r="L34" s="459">
        <v>569.07729965414683</v>
      </c>
      <c r="M34" s="460">
        <v>608.91271062993712</v>
      </c>
      <c r="N34" s="459">
        <v>651.53660037403279</v>
      </c>
      <c r="O34" s="460">
        <v>697.14416240021501</v>
      </c>
      <c r="P34" s="459">
        <v>745.94425376823017</v>
      </c>
      <c r="Q34" s="460">
        <v>798.16035153200642</v>
      </c>
      <c r="R34" s="459">
        <v>854.03157613924679</v>
      </c>
      <c r="S34" s="460">
        <v>913.81378646899418</v>
      </c>
      <c r="T34" s="459">
        <v>977.78075152182373</v>
      </c>
      <c r="U34" s="460">
        <v>1046.2254041283513</v>
      </c>
      <c r="V34" s="459">
        <v>1119.461182417336</v>
      </c>
      <c r="W34" s="460">
        <v>1197.8234651865496</v>
      </c>
      <c r="X34" s="459">
        <v>1281.6711077496082</v>
      </c>
      <c r="Y34" s="460">
        <v>1371.3880852920809</v>
      </c>
      <c r="Z34" s="459">
        <v>1467.3852512625267</v>
      </c>
      <c r="AA34" s="460">
        <v>1570.1022188509035</v>
      </c>
      <c r="AB34" s="459">
        <v>1680.009374170467</v>
      </c>
      <c r="AC34" s="460">
        <v>1797.6100303623996</v>
      </c>
      <c r="AD34" s="459">
        <v>1923.4427324877677</v>
      </c>
      <c r="AE34" s="460">
        <v>2058.0837237619116</v>
      </c>
      <c r="AF34" s="459">
        <v>2202.1495844252454</v>
      </c>
      <c r="AG34" s="460">
        <v>2356.3000553350125</v>
      </c>
      <c r="AH34" s="355">
        <v>2521.2410592084634</v>
      </c>
    </row>
    <row r="35" spans="2:34" s="273" customFormat="1" ht="30" customHeight="1" thickBot="1" x14ac:dyDescent="0.3">
      <c r="B35" s="1009"/>
      <c r="C35" s="1006"/>
      <c r="D35" s="356" t="s">
        <v>745</v>
      </c>
      <c r="E35" s="358">
        <v>249.76250351360002</v>
      </c>
      <c r="F35" s="359">
        <v>267.24587875955206</v>
      </c>
      <c r="G35" s="360">
        <v>285.95309027272071</v>
      </c>
      <c r="H35" s="359">
        <v>305.96980659181116</v>
      </c>
      <c r="I35" s="360">
        <v>327.38769305323802</v>
      </c>
      <c r="J35" s="359">
        <v>350.30483156696465</v>
      </c>
      <c r="K35" s="360">
        <v>374.82616977665219</v>
      </c>
      <c r="L35" s="359">
        <v>401.06400166101787</v>
      </c>
      <c r="M35" s="360">
        <v>429.13848177728914</v>
      </c>
      <c r="N35" s="359">
        <v>459.17817550169934</v>
      </c>
      <c r="O35" s="360">
        <v>491.32064778681837</v>
      </c>
      <c r="P35" s="359">
        <v>525.71309313189579</v>
      </c>
      <c r="Q35" s="360">
        <v>562.51300965112841</v>
      </c>
      <c r="R35" s="359">
        <v>601.88892032670731</v>
      </c>
      <c r="S35" s="360">
        <v>644.02114474957705</v>
      </c>
      <c r="T35" s="359">
        <v>689.10262488204739</v>
      </c>
      <c r="U35" s="360">
        <v>737.33980862379076</v>
      </c>
      <c r="V35" s="359">
        <v>788.95359522745616</v>
      </c>
      <c r="W35" s="360">
        <v>844.18034689337821</v>
      </c>
      <c r="X35" s="359">
        <v>903.27297117591468</v>
      </c>
      <c r="Y35" s="360">
        <v>966.50207915822887</v>
      </c>
      <c r="Z35" s="359">
        <v>1034.1572246993051</v>
      </c>
      <c r="AA35" s="360">
        <v>1106.5482304282564</v>
      </c>
      <c r="AB35" s="359">
        <v>1184.0066065582344</v>
      </c>
      <c r="AC35" s="360">
        <v>1266.887069017311</v>
      </c>
      <c r="AD35" s="359">
        <v>1355.5691638485227</v>
      </c>
      <c r="AE35" s="360">
        <v>1450.4590053179195</v>
      </c>
      <c r="AF35" s="359">
        <v>1551.9911356901739</v>
      </c>
      <c r="AG35" s="360">
        <v>1660.6305151884862</v>
      </c>
      <c r="AH35" s="361">
        <v>1776.8746512516805</v>
      </c>
    </row>
    <row r="36" spans="2:34" ht="24.95" customHeight="1" x14ac:dyDescent="0.25">
      <c r="B36" s="1010"/>
      <c r="C36" s="1011"/>
      <c r="D36" s="284" t="s">
        <v>362</v>
      </c>
      <c r="E36" s="993" t="s">
        <v>363</v>
      </c>
      <c r="F36" s="994"/>
      <c r="G36" s="993" t="s">
        <v>364</v>
      </c>
      <c r="H36" s="994"/>
      <c r="I36" s="993" t="s">
        <v>365</v>
      </c>
      <c r="J36" s="994"/>
      <c r="K36" s="993" t="s">
        <v>366</v>
      </c>
      <c r="L36" s="994"/>
      <c r="M36" s="993" t="s">
        <v>367</v>
      </c>
      <c r="N36" s="994"/>
      <c r="O36" s="993" t="s">
        <v>368</v>
      </c>
      <c r="P36" s="994"/>
      <c r="Q36" s="993" t="s">
        <v>369</v>
      </c>
      <c r="R36" s="994"/>
      <c r="S36" s="993" t="s">
        <v>370</v>
      </c>
      <c r="T36" s="994"/>
      <c r="U36" s="993" t="s">
        <v>371</v>
      </c>
      <c r="V36" s="994"/>
      <c r="W36" s="993" t="s">
        <v>372</v>
      </c>
      <c r="X36" s="994"/>
      <c r="Y36" s="993" t="s">
        <v>373</v>
      </c>
      <c r="Z36" s="994"/>
      <c r="AA36" s="993" t="s">
        <v>374</v>
      </c>
      <c r="AB36" s="994"/>
      <c r="AC36" s="993" t="s">
        <v>375</v>
      </c>
      <c r="AD36" s="994"/>
      <c r="AE36" s="993" t="s">
        <v>376</v>
      </c>
      <c r="AF36" s="994"/>
      <c r="AG36" s="993" t="s">
        <v>377</v>
      </c>
      <c r="AH36" s="994"/>
    </row>
    <row r="37" spans="2:34" ht="4.5" customHeight="1" x14ac:dyDescent="0.25"/>
    <row r="38" spans="2:34" ht="9.75" customHeight="1" x14ac:dyDescent="0.25">
      <c r="B38" s="45"/>
      <c r="D38" s="285"/>
      <c r="E38" s="462"/>
      <c r="AG38" s="456"/>
      <c r="AH38" s="456"/>
    </row>
    <row r="39" spans="2:34" ht="1.5" hidden="1" customHeight="1" x14ac:dyDescent="0.25"/>
    <row r="40" spans="2:34" ht="10.5" customHeight="1" x14ac:dyDescent="0.25">
      <c r="B40" s="47" t="s">
        <v>34</v>
      </c>
      <c r="C40" s="192" t="s">
        <v>35</v>
      </c>
    </row>
    <row r="41" spans="2:34" ht="1.5" customHeight="1" x14ac:dyDescent="0.25"/>
    <row r="42" spans="2:34" s="70" customFormat="1" ht="9.75" customHeight="1" x14ac:dyDescent="0.25">
      <c r="B42" s="47" t="s">
        <v>2</v>
      </c>
      <c r="C42" s="915" t="s">
        <v>236</v>
      </c>
      <c r="D42" s="915"/>
      <c r="E42" s="915"/>
      <c r="F42" s="915"/>
      <c r="G42" s="915"/>
      <c r="H42" s="915"/>
      <c r="I42" s="915"/>
      <c r="J42" s="915"/>
      <c r="K42" s="915"/>
      <c r="L42" s="915"/>
      <c r="M42" s="915"/>
      <c r="N42" s="915"/>
      <c r="O42" s="915"/>
      <c r="P42" s="915"/>
      <c r="Q42" s="915"/>
      <c r="R42" s="915"/>
      <c r="S42" s="915"/>
      <c r="T42" s="915"/>
    </row>
    <row r="43" spans="2:34" ht="9" customHeight="1" x14ac:dyDescent="0.25">
      <c r="B43" s="49" t="s">
        <v>36</v>
      </c>
    </row>
    <row r="44" spans="2:34" s="50" customFormat="1" ht="9.75" customHeight="1" x14ac:dyDescent="0.15">
      <c r="B44" s="627" t="s">
        <v>37</v>
      </c>
      <c r="C44" s="627"/>
      <c r="D44" s="627"/>
      <c r="E44" s="627"/>
      <c r="F44" s="627"/>
      <c r="G44" s="627"/>
      <c r="H44" s="627"/>
      <c r="I44" s="627"/>
      <c r="J44" s="627"/>
      <c r="K44" s="627"/>
      <c r="L44" s="627"/>
      <c r="M44" s="627"/>
      <c r="N44" s="627"/>
      <c r="O44" s="627"/>
      <c r="P44" s="627"/>
      <c r="Q44" s="627"/>
      <c r="R44" s="627"/>
      <c r="S44" s="627"/>
      <c r="T44" s="627"/>
      <c r="U44" s="627"/>
      <c r="V44" s="627"/>
      <c r="W44" s="627"/>
    </row>
    <row r="45" spans="2:34" s="50" customFormat="1" ht="8.25" customHeight="1" x14ac:dyDescent="0.15">
      <c r="B45" s="627"/>
      <c r="C45" s="627"/>
      <c r="D45" s="627"/>
      <c r="E45" s="627"/>
      <c r="F45" s="627"/>
      <c r="G45" s="627"/>
      <c r="H45" s="627"/>
      <c r="I45" s="627"/>
      <c r="J45" s="627"/>
      <c r="K45" s="627"/>
      <c r="L45" s="627"/>
      <c r="M45" s="627"/>
      <c r="N45" s="627"/>
      <c r="O45" s="627"/>
      <c r="P45" s="627"/>
      <c r="Q45" s="627"/>
      <c r="R45" s="627"/>
      <c r="S45" s="627"/>
      <c r="T45" s="627"/>
      <c r="U45" s="627"/>
      <c r="V45" s="627"/>
      <c r="W45" s="627"/>
    </row>
    <row r="46" spans="2:34" s="50" customFormat="1" ht="26.25" hidden="1" customHeight="1" x14ac:dyDescent="0.15">
      <c r="B46" s="105"/>
      <c r="C46" s="105"/>
      <c r="D46" s="281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</row>
    <row r="47" spans="2:34" s="50" customFormat="1" ht="10.5" customHeight="1" x14ac:dyDescent="0.15">
      <c r="B47" s="651" t="s">
        <v>193</v>
      </c>
      <c r="C47" s="651"/>
      <c r="D47" s="651"/>
      <c r="E47" s="651"/>
      <c r="F47" s="651"/>
      <c r="G47" s="651"/>
      <c r="H47" s="651"/>
      <c r="I47" s="651"/>
      <c r="J47" s="651"/>
      <c r="K47" s="651"/>
      <c r="L47" s="651"/>
      <c r="M47" s="651"/>
      <c r="N47" s="651"/>
      <c r="O47" s="651"/>
      <c r="P47" s="651"/>
      <c r="Q47" s="651"/>
      <c r="R47" s="651"/>
      <c r="S47" s="651"/>
      <c r="T47" s="651"/>
      <c r="U47" s="651"/>
      <c r="V47" s="651"/>
      <c r="W47" s="651"/>
    </row>
    <row r="48" spans="2:34" s="50" customFormat="1" ht="8.25" customHeight="1" x14ac:dyDescent="0.15">
      <c r="B48" s="651"/>
      <c r="C48" s="651"/>
      <c r="D48" s="651"/>
      <c r="E48" s="651"/>
      <c r="F48" s="651"/>
      <c r="G48" s="651"/>
      <c r="H48" s="651"/>
      <c r="I48" s="651"/>
      <c r="J48" s="651"/>
      <c r="K48" s="651"/>
      <c r="L48" s="651"/>
      <c r="M48" s="651"/>
      <c r="N48" s="651"/>
      <c r="O48" s="651"/>
      <c r="P48" s="651"/>
      <c r="Q48" s="651"/>
      <c r="R48" s="651"/>
      <c r="S48" s="651"/>
      <c r="T48" s="651"/>
      <c r="U48" s="651"/>
      <c r="V48" s="651"/>
      <c r="W48" s="651"/>
    </row>
    <row r="49" spans="2:29" s="50" customFormat="1" ht="9.75" customHeight="1" x14ac:dyDescent="0.15">
      <c r="B49" s="627" t="s">
        <v>238</v>
      </c>
      <c r="C49" s="627"/>
      <c r="D49" s="627"/>
      <c r="E49" s="627"/>
      <c r="F49" s="627"/>
      <c r="G49" s="627"/>
      <c r="H49" s="627"/>
      <c r="I49" s="627"/>
      <c r="J49" s="627"/>
      <c r="K49" s="627"/>
      <c r="L49" s="627"/>
      <c r="M49" s="627"/>
      <c r="N49" s="627"/>
      <c r="O49" s="627"/>
      <c r="P49" s="627"/>
      <c r="Q49" s="627"/>
      <c r="R49" s="627"/>
      <c r="S49" s="627"/>
      <c r="T49" s="627"/>
      <c r="U49" s="627"/>
      <c r="V49" s="627"/>
      <c r="W49" s="627"/>
    </row>
    <row r="51" spans="2:29" ht="15.75" hidden="1" customHeight="1" x14ac:dyDescent="0.25">
      <c r="E51" s="984" t="s">
        <v>421</v>
      </c>
      <c r="F51" s="985"/>
      <c r="G51" s="985"/>
      <c r="H51" s="985"/>
      <c r="I51" s="985"/>
      <c r="J51" s="985"/>
      <c r="K51" s="985"/>
      <c r="L51" s="985"/>
      <c r="M51" s="985"/>
      <c r="N51" s="985"/>
      <c r="O51" s="985"/>
      <c r="P51" s="985"/>
      <c r="Q51" s="985"/>
      <c r="R51" s="985"/>
      <c r="S51" s="985"/>
      <c r="T51" s="985"/>
      <c r="U51" s="985"/>
      <c r="V51" s="985"/>
      <c r="W51" s="985"/>
      <c r="X51" s="985"/>
      <c r="Y51" s="985"/>
      <c r="Z51" s="985"/>
      <c r="AA51" s="985"/>
      <c r="AB51" s="985"/>
      <c r="AC51" s="986"/>
    </row>
    <row r="52" spans="2:29" ht="15.75" hidden="1" customHeight="1" x14ac:dyDescent="0.25">
      <c r="E52" s="984" t="s">
        <v>422</v>
      </c>
      <c r="F52" s="985"/>
      <c r="G52" s="985"/>
      <c r="H52" s="985"/>
      <c r="I52" s="985"/>
      <c r="J52" s="985"/>
      <c r="K52" s="985"/>
      <c r="L52" s="985"/>
      <c r="M52" s="985"/>
      <c r="N52" s="985"/>
      <c r="O52" s="985"/>
      <c r="P52" s="985"/>
      <c r="Q52" s="985"/>
      <c r="R52" s="985"/>
      <c r="S52" s="985"/>
      <c r="T52" s="985"/>
      <c r="U52" s="985"/>
      <c r="V52" s="985"/>
      <c r="W52" s="985"/>
      <c r="X52" s="985"/>
      <c r="Y52" s="985"/>
      <c r="Z52" s="985"/>
      <c r="AA52" s="985"/>
      <c r="AB52" s="985"/>
      <c r="AC52" s="986"/>
    </row>
    <row r="63" spans="2:29" x14ac:dyDescent="0.25">
      <c r="H63" s="487"/>
    </row>
    <row r="64" spans="2:29" x14ac:dyDescent="0.25">
      <c r="H64" s="487"/>
    </row>
    <row r="65" spans="8:8" x14ac:dyDescent="0.25">
      <c r="H65" s="487"/>
    </row>
    <row r="66" spans="8:8" x14ac:dyDescent="0.25">
      <c r="H66" s="487"/>
    </row>
    <row r="67" spans="8:8" x14ac:dyDescent="0.25">
      <c r="H67" s="487"/>
    </row>
    <row r="68" spans="8:8" x14ac:dyDescent="0.25">
      <c r="H68" s="489"/>
    </row>
    <row r="69" spans="8:8" x14ac:dyDescent="0.25">
      <c r="H69" s="489"/>
    </row>
    <row r="70" spans="8:8" x14ac:dyDescent="0.25">
      <c r="H70" s="489"/>
    </row>
    <row r="71" spans="8:8" x14ac:dyDescent="0.25">
      <c r="H71" s="489"/>
    </row>
    <row r="72" spans="8:8" x14ac:dyDescent="0.25">
      <c r="H72" s="489"/>
    </row>
    <row r="73" spans="8:8" x14ac:dyDescent="0.25">
      <c r="H73" s="489"/>
    </row>
    <row r="74" spans="8:8" x14ac:dyDescent="0.25">
      <c r="H74" s="489"/>
    </row>
    <row r="75" spans="8:8" x14ac:dyDescent="0.25">
      <c r="H75" s="489"/>
    </row>
    <row r="76" spans="8:8" x14ac:dyDescent="0.25">
      <c r="H76" s="489"/>
    </row>
    <row r="77" spans="8:8" x14ac:dyDescent="0.25">
      <c r="H77" s="489"/>
    </row>
    <row r="78" spans="8:8" x14ac:dyDescent="0.25">
      <c r="H78" s="489"/>
    </row>
    <row r="79" spans="8:8" x14ac:dyDescent="0.25">
      <c r="H79" s="489"/>
    </row>
  </sheetData>
  <mergeCells count="68">
    <mergeCell ref="G6:G7"/>
    <mergeCell ref="H6:H7"/>
    <mergeCell ref="N6:N7"/>
    <mergeCell ref="P6:P7"/>
    <mergeCell ref="E52:AC52"/>
    <mergeCell ref="E36:F36"/>
    <mergeCell ref="G36:H36"/>
    <mergeCell ref="I36:J36"/>
    <mergeCell ref="K36:L36"/>
    <mergeCell ref="M36:N36"/>
    <mergeCell ref="O36:P36"/>
    <mergeCell ref="Q36:R36"/>
    <mergeCell ref="S36:T36"/>
    <mergeCell ref="C42:T42"/>
    <mergeCell ref="B44:W45"/>
    <mergeCell ref="U36:V36"/>
    <mergeCell ref="B47:W48"/>
    <mergeCell ref="B49:W49"/>
    <mergeCell ref="E51:AC51"/>
    <mergeCell ref="B8:C25"/>
    <mergeCell ref="AC36:AD36"/>
    <mergeCell ref="B26:B30"/>
    <mergeCell ref="C26:C30"/>
    <mergeCell ref="B31:B35"/>
    <mergeCell ref="C31:C35"/>
    <mergeCell ref="B36:C36"/>
    <mergeCell ref="W36:X36"/>
    <mergeCell ref="Y36:Z36"/>
    <mergeCell ref="AA36:AB36"/>
    <mergeCell ref="AB5:AB6"/>
    <mergeCell ref="AC5:AC6"/>
    <mergeCell ref="AD5:AD6"/>
    <mergeCell ref="M6:M7"/>
    <mergeCell ref="Z5:Z6"/>
    <mergeCell ref="AA5:AA6"/>
    <mergeCell ref="W5:W6"/>
    <mergeCell ref="X5:X6"/>
    <mergeCell ref="Y5:Y6"/>
    <mergeCell ref="L5:L6"/>
    <mergeCell ref="O5:O6"/>
    <mergeCell ref="Q5:Q6"/>
    <mergeCell ref="R5:R6"/>
    <mergeCell ref="S5:S6"/>
    <mergeCell ref="V5:V6"/>
    <mergeCell ref="T6:T7"/>
    <mergeCell ref="U6:U7"/>
    <mergeCell ref="AE36:AF36"/>
    <mergeCell ref="AG36:AH36"/>
    <mergeCell ref="AF5:AF6"/>
    <mergeCell ref="AG5:AG6"/>
    <mergeCell ref="AH5:AH6"/>
    <mergeCell ref="AE5:AE6"/>
    <mergeCell ref="E1:AC1"/>
    <mergeCell ref="B2:AH2"/>
    <mergeCell ref="F4:F5"/>
    <mergeCell ref="G4:G5"/>
    <mergeCell ref="H4:H5"/>
    <mergeCell ref="M4:M5"/>
    <mergeCell ref="N4:N5"/>
    <mergeCell ref="P4:P5"/>
    <mergeCell ref="T4:T5"/>
    <mergeCell ref="U4:U5"/>
    <mergeCell ref="D5:D6"/>
    <mergeCell ref="E5:E6"/>
    <mergeCell ref="I5:I6"/>
    <mergeCell ref="J5:J6"/>
    <mergeCell ref="K5:K6"/>
    <mergeCell ref="F6:F7"/>
  </mergeCells>
  <phoneticPr fontId="6" type="noConversion"/>
  <printOptions horizontalCentered="1"/>
  <pageMargins left="0.25" right="0.25" top="0.75" bottom="0.75" header="0.3" footer="0.3"/>
  <pageSetup paperSize="9" scale="45" firstPageNumber="0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rgb="FF002060"/>
    <pageSetUpPr fitToPage="1"/>
  </sheetPr>
  <dimension ref="B1:J31"/>
  <sheetViews>
    <sheetView zoomScale="85" zoomScaleNormal="85" workbookViewId="0">
      <selection activeCell="A2" sqref="A2"/>
    </sheetView>
  </sheetViews>
  <sheetFormatPr defaultRowHeight="15" x14ac:dyDescent="0.25"/>
  <cols>
    <col min="2" max="2" width="9.140625" style="335"/>
    <col min="3" max="5" width="7.7109375" style="506" customWidth="1"/>
    <col min="6" max="6" width="50.85546875" style="506" customWidth="1"/>
    <col min="7" max="7" width="11.7109375" style="335" customWidth="1"/>
    <col min="8" max="8" width="16.28515625" style="335" customWidth="1"/>
    <col min="9" max="9" width="41.85546875" style="335" customWidth="1"/>
    <col min="10" max="10" width="21.28515625" style="335" customWidth="1"/>
  </cols>
  <sheetData>
    <row r="1" spans="2:10" s="267" customFormat="1" ht="18.75" x14ac:dyDescent="0.25">
      <c r="B1" s="504"/>
      <c r="C1" s="736" t="s">
        <v>357</v>
      </c>
      <c r="D1" s="736"/>
      <c r="E1" s="736"/>
      <c r="F1" s="736"/>
      <c r="G1" s="736"/>
      <c r="H1" s="537"/>
      <c r="I1" s="505"/>
      <c r="J1" s="505"/>
    </row>
    <row r="2" spans="2:10" s="267" customFormat="1" x14ac:dyDescent="0.25">
      <c r="B2" s="504"/>
      <c r="C2" s="663" t="s">
        <v>358</v>
      </c>
      <c r="D2" s="663"/>
      <c r="E2" s="663"/>
      <c r="F2" s="663"/>
      <c r="G2" s="663"/>
      <c r="H2" s="663"/>
      <c r="I2" s="663"/>
      <c r="J2" s="581"/>
    </row>
    <row r="3" spans="2:10" s="267" customFormat="1" ht="15.75" thickBot="1" x14ac:dyDescent="0.3">
      <c r="B3" s="504"/>
      <c r="C3" s="507"/>
      <c r="D3" s="507"/>
      <c r="E3" s="507"/>
      <c r="F3" s="507"/>
      <c r="G3" s="276"/>
      <c r="H3" s="276"/>
      <c r="I3" s="276"/>
      <c r="J3" s="276"/>
    </row>
    <row r="4" spans="2:10" s="267" customFormat="1" ht="15.75" x14ac:dyDescent="0.25">
      <c r="B4" s="504"/>
      <c r="C4" s="1018" t="s">
        <v>1035</v>
      </c>
      <c r="D4" s="1019"/>
      <c r="E4" s="1019"/>
      <c r="F4" s="1019"/>
      <c r="G4" s="1020"/>
      <c r="H4" s="542"/>
      <c r="I4" s="504"/>
      <c r="J4" s="583"/>
    </row>
    <row r="5" spans="2:10" s="267" customFormat="1" ht="24.75" customHeight="1" x14ac:dyDescent="0.25">
      <c r="B5" s="543"/>
      <c r="C5" s="1021" t="s">
        <v>1175</v>
      </c>
      <c r="D5" s="1021"/>
      <c r="E5" s="1021"/>
      <c r="F5" s="1021"/>
      <c r="G5" s="1021"/>
      <c r="H5" s="544" t="s">
        <v>1135</v>
      </c>
      <c r="I5" s="544" t="s">
        <v>1166</v>
      </c>
      <c r="J5" s="592"/>
    </row>
    <row r="6" spans="2:10" s="583" customFormat="1" ht="24.75" customHeight="1" x14ac:dyDescent="0.25">
      <c r="B6" s="1012" t="s">
        <v>1028</v>
      </c>
      <c r="C6" s="589" t="s">
        <v>1177</v>
      </c>
      <c r="D6" s="589"/>
      <c r="E6" s="589"/>
      <c r="F6" s="589"/>
      <c r="G6" s="508">
        <v>2605.1050740000001</v>
      </c>
      <c r="H6" s="590"/>
      <c r="I6" s="544"/>
      <c r="J6" s="592"/>
    </row>
    <row r="7" spans="2:10" s="583" customFormat="1" ht="24.75" customHeight="1" x14ac:dyDescent="0.25">
      <c r="B7" s="1013"/>
      <c r="C7" s="589" t="s">
        <v>1178</v>
      </c>
      <c r="D7" s="589"/>
      <c r="E7" s="589"/>
      <c r="F7" s="589"/>
      <c r="G7" s="508">
        <v>3590.3691724999999</v>
      </c>
      <c r="H7" s="590"/>
      <c r="I7" s="544"/>
      <c r="J7" s="592"/>
    </row>
    <row r="8" spans="2:10" s="583" customFormat="1" ht="24.75" customHeight="1" x14ac:dyDescent="0.25">
      <c r="B8" s="1013"/>
      <c r="C8" s="588" t="s">
        <v>1176</v>
      </c>
      <c r="D8" s="588"/>
      <c r="E8" s="588"/>
      <c r="F8" s="588"/>
      <c r="G8" s="508">
        <v>2605.1050740000001</v>
      </c>
      <c r="H8" s="590"/>
      <c r="I8" s="544"/>
      <c r="J8" s="592"/>
    </row>
    <row r="9" spans="2:10" s="595" customFormat="1" ht="24.75" customHeight="1" x14ac:dyDescent="0.25">
      <c r="B9" s="1013"/>
      <c r="C9" s="588" t="s">
        <v>1180</v>
      </c>
      <c r="D9" s="588"/>
      <c r="E9" s="588"/>
      <c r="F9" s="588"/>
      <c r="G9" s="508">
        <v>3590.3691724999999</v>
      </c>
      <c r="H9" s="590"/>
      <c r="I9" s="544"/>
      <c r="J9" s="592"/>
    </row>
    <row r="10" spans="2:10" s="583" customFormat="1" ht="24.75" customHeight="1" x14ac:dyDescent="0.25">
      <c r="B10" s="1013"/>
      <c r="C10" s="588" t="s">
        <v>1179</v>
      </c>
      <c r="D10" s="588"/>
      <c r="E10" s="588"/>
      <c r="F10" s="588"/>
      <c r="G10" s="508">
        <v>2605.1050740000001</v>
      </c>
      <c r="H10" s="590"/>
      <c r="I10" s="544"/>
      <c r="J10" s="592"/>
    </row>
    <row r="11" spans="2:10" s="236" customFormat="1" ht="30" customHeight="1" x14ac:dyDescent="0.25">
      <c r="B11" s="1013"/>
      <c r="C11" s="1016" t="s">
        <v>1030</v>
      </c>
      <c r="D11" s="1016"/>
      <c r="E11" s="1016"/>
      <c r="F11" s="1016"/>
      <c r="G11" s="508">
        <v>2605.1050740000001</v>
      </c>
      <c r="H11" s="545">
        <v>2995.8708351</v>
      </c>
      <c r="I11" s="546">
        <v>2170.9208950000002</v>
      </c>
      <c r="J11" s="593"/>
    </row>
    <row r="12" spans="2:10" s="277" customFormat="1" ht="30" customHeight="1" x14ac:dyDescent="0.25">
      <c r="B12" s="1013"/>
      <c r="C12" s="1016" t="s">
        <v>1031</v>
      </c>
      <c r="D12" s="1016"/>
      <c r="E12" s="1016"/>
      <c r="F12" s="1016"/>
      <c r="G12" s="508">
        <v>3590.3691724999999</v>
      </c>
      <c r="H12" s="545">
        <v>4128.9245483749992</v>
      </c>
      <c r="I12" s="546">
        <v>2991.9743104166669</v>
      </c>
      <c r="J12" s="594"/>
    </row>
    <row r="13" spans="2:10" s="277" customFormat="1" ht="30" customHeight="1" x14ac:dyDescent="0.25">
      <c r="B13" s="1013"/>
      <c r="C13" s="1016" t="s">
        <v>1032</v>
      </c>
      <c r="D13" s="1016"/>
      <c r="E13" s="1016"/>
      <c r="F13" s="1016"/>
      <c r="G13" s="508">
        <v>4475.4369220000008</v>
      </c>
      <c r="H13" s="545">
        <v>5146.7524603000002</v>
      </c>
      <c r="I13" s="546">
        <v>3729.530768333334</v>
      </c>
      <c r="J13" s="594"/>
    </row>
    <row r="14" spans="2:10" s="277" customFormat="1" ht="30" customHeight="1" x14ac:dyDescent="0.25">
      <c r="B14" s="1013"/>
      <c r="C14" s="1016" t="s">
        <v>1184</v>
      </c>
      <c r="D14" s="1016"/>
      <c r="E14" s="1016"/>
      <c r="F14" s="1016"/>
      <c r="G14" s="508">
        <v>5594.2961525000001</v>
      </c>
      <c r="H14" s="545">
        <v>6433.4405753749998</v>
      </c>
      <c r="I14" s="546">
        <v>4661.9134604166666</v>
      </c>
      <c r="J14" s="594"/>
    </row>
    <row r="15" spans="2:10" s="277" customFormat="1" ht="30" customHeight="1" x14ac:dyDescent="0.25">
      <c r="B15" s="1013"/>
      <c r="C15" s="1016" t="s">
        <v>1033</v>
      </c>
      <c r="D15" s="1016"/>
      <c r="E15" s="1016"/>
      <c r="F15" s="1016"/>
      <c r="G15" s="508">
        <v>818.27018349999992</v>
      </c>
      <c r="H15" s="591"/>
      <c r="I15" s="546">
        <v>681.89181958333324</v>
      </c>
      <c r="J15" s="594"/>
    </row>
    <row r="16" spans="2:10" s="277" customFormat="1" ht="30" customHeight="1" x14ac:dyDescent="0.25">
      <c r="B16" s="1013"/>
      <c r="C16" s="1016" t="s">
        <v>1142</v>
      </c>
      <c r="D16" s="1016"/>
      <c r="E16" s="1016"/>
      <c r="F16" s="1016"/>
      <c r="G16" s="508">
        <v>2605.8999999999996</v>
      </c>
      <c r="H16" s="591"/>
      <c r="I16" s="546">
        <v>2171.583333333333</v>
      </c>
      <c r="J16" s="594"/>
    </row>
    <row r="17" spans="2:10" s="277" customFormat="1" ht="30" customHeight="1" x14ac:dyDescent="0.25">
      <c r="B17" s="1013"/>
      <c r="C17" s="1016" t="s">
        <v>1034</v>
      </c>
      <c r="D17" s="1016"/>
      <c r="E17" s="1016"/>
      <c r="F17" s="1016"/>
      <c r="G17" s="508">
        <v>4475.4369220000008</v>
      </c>
      <c r="H17" s="591"/>
      <c r="I17" s="546">
        <v>3729.530768333334</v>
      </c>
      <c r="J17" s="594"/>
    </row>
    <row r="18" spans="2:10" s="277" customFormat="1" ht="30" customHeight="1" x14ac:dyDescent="0.25">
      <c r="B18" s="1014"/>
      <c r="C18" s="1016" t="s">
        <v>1049</v>
      </c>
      <c r="D18" s="1016"/>
      <c r="E18" s="1016"/>
      <c r="F18" s="1016"/>
      <c r="G18" s="508">
        <v>1568.2204999999999</v>
      </c>
      <c r="H18" s="591"/>
      <c r="I18" s="546">
        <v>1306.8504166666667</v>
      </c>
      <c r="J18" s="594"/>
    </row>
    <row r="19" spans="2:10" s="277" customFormat="1" ht="30" customHeight="1" x14ac:dyDescent="0.25">
      <c r="B19" s="1015" t="s">
        <v>1047</v>
      </c>
      <c r="C19" s="1016" t="s">
        <v>1036</v>
      </c>
      <c r="D19" s="1016"/>
      <c r="E19" s="1016"/>
      <c r="F19" s="1016"/>
      <c r="G19" s="508">
        <v>3590.3691724999999</v>
      </c>
      <c r="H19" s="591"/>
      <c r="I19" s="546">
        <v>2991.9743104166669</v>
      </c>
      <c r="J19" s="594"/>
    </row>
    <row r="20" spans="2:10" s="267" customFormat="1" ht="30" customHeight="1" x14ac:dyDescent="0.25">
      <c r="B20" s="1015"/>
      <c r="C20" s="1016" t="s">
        <v>1037</v>
      </c>
      <c r="D20" s="1016"/>
      <c r="E20" s="1016"/>
      <c r="F20" s="1016"/>
      <c r="G20" s="508">
        <v>4475.4369220000008</v>
      </c>
      <c r="H20" s="591"/>
      <c r="I20" s="546">
        <v>3729.530768333334</v>
      </c>
      <c r="J20" s="594"/>
    </row>
    <row r="21" spans="2:10" s="312" customFormat="1" ht="30" customHeight="1" x14ac:dyDescent="0.25">
      <c r="B21" s="1015"/>
      <c r="C21" s="1016" t="s">
        <v>1038</v>
      </c>
      <c r="D21" s="1016"/>
      <c r="E21" s="1016"/>
      <c r="F21" s="1016"/>
      <c r="G21" s="508">
        <v>5594.2961525000001</v>
      </c>
      <c r="H21" s="591"/>
      <c r="I21" s="546">
        <v>4661.9134604166666</v>
      </c>
      <c r="J21" s="594"/>
    </row>
    <row r="22" spans="2:10" s="236" customFormat="1" ht="30" customHeight="1" x14ac:dyDescent="0.25">
      <c r="B22" s="1017" t="s">
        <v>1048</v>
      </c>
      <c r="C22" s="1016" t="s">
        <v>1140</v>
      </c>
      <c r="D22" s="1016"/>
      <c r="E22" s="1016"/>
      <c r="F22" s="1016"/>
      <c r="G22" s="508">
        <v>2605.1050740000001</v>
      </c>
      <c r="H22" s="591"/>
      <c r="I22" s="335"/>
      <c r="J22" s="335"/>
    </row>
    <row r="23" spans="2:10" s="287" customFormat="1" ht="30" customHeight="1" x14ac:dyDescent="0.25">
      <c r="B23" s="1017"/>
      <c r="C23" s="1016" t="s">
        <v>1039</v>
      </c>
      <c r="D23" s="1016"/>
      <c r="E23" s="1016"/>
      <c r="F23" s="1016"/>
      <c r="G23" s="508">
        <v>3590.3691724999999</v>
      </c>
      <c r="H23" s="591"/>
      <c r="I23" s="335"/>
      <c r="J23" s="335"/>
    </row>
    <row r="24" spans="2:10" s="287" customFormat="1" ht="30" customHeight="1" x14ac:dyDescent="0.25">
      <c r="B24" s="1017"/>
      <c r="C24" s="1016" t="s">
        <v>1040</v>
      </c>
      <c r="D24" s="1016"/>
      <c r="E24" s="1016"/>
      <c r="F24" s="1016"/>
      <c r="G24" s="508">
        <v>4475.4369220000008</v>
      </c>
      <c r="H24" s="591"/>
      <c r="I24" s="335"/>
      <c r="J24" s="335"/>
    </row>
    <row r="25" spans="2:10" s="236" customFormat="1" ht="30" customHeight="1" x14ac:dyDescent="0.25">
      <c r="B25" s="1017"/>
      <c r="C25" s="1016" t="s">
        <v>1041</v>
      </c>
      <c r="D25" s="1016"/>
      <c r="E25" s="1016"/>
      <c r="F25" s="1016"/>
      <c r="G25" s="508">
        <v>6787.5879107938008</v>
      </c>
      <c r="H25" s="591"/>
      <c r="I25" s="335"/>
      <c r="J25" s="335"/>
    </row>
    <row r="26" spans="2:10" s="287" customFormat="1" ht="30" customHeight="1" x14ac:dyDescent="0.25">
      <c r="B26" s="1017"/>
      <c r="C26" s="1016" t="s">
        <v>1042</v>
      </c>
      <c r="D26" s="1016"/>
      <c r="E26" s="1016"/>
      <c r="F26" s="1016"/>
      <c r="G26" s="508">
        <v>9434.2477506024006</v>
      </c>
      <c r="H26" s="591"/>
      <c r="I26" s="335"/>
      <c r="J26" s="335"/>
    </row>
    <row r="27" spans="2:10" ht="30" customHeight="1" x14ac:dyDescent="0.25">
      <c r="B27" s="1023" t="s">
        <v>1029</v>
      </c>
      <c r="C27" s="1024" t="s">
        <v>1043</v>
      </c>
      <c r="D27" s="1024"/>
      <c r="E27" s="1024"/>
      <c r="F27" s="1024"/>
      <c r="G27" s="508">
        <v>3590.3691724999999</v>
      </c>
      <c r="H27" s="591"/>
    </row>
    <row r="28" spans="2:10" ht="30" customHeight="1" x14ac:dyDescent="0.25">
      <c r="B28" s="1023"/>
      <c r="C28" s="1024" t="s">
        <v>1044</v>
      </c>
      <c r="D28" s="1024"/>
      <c r="E28" s="1024"/>
      <c r="F28" s="1024"/>
      <c r="G28" s="508">
        <v>2605.1050740000001</v>
      </c>
      <c r="H28" s="591"/>
    </row>
    <row r="29" spans="2:10" ht="30" customHeight="1" x14ac:dyDescent="0.25">
      <c r="B29" s="1023"/>
      <c r="C29" s="1024" t="s">
        <v>1045</v>
      </c>
      <c r="D29" s="1024"/>
      <c r="E29" s="1024"/>
      <c r="F29" s="1024"/>
      <c r="G29" s="508">
        <v>5260.3083225</v>
      </c>
      <c r="H29" s="591"/>
    </row>
    <row r="30" spans="2:10" ht="30" customHeight="1" x14ac:dyDescent="0.25">
      <c r="B30" s="1023"/>
      <c r="C30" s="1024" t="s">
        <v>1046</v>
      </c>
      <c r="D30" s="1024"/>
      <c r="E30" s="1024"/>
      <c r="F30" s="1024"/>
      <c r="G30" s="508">
        <v>4258.3448324999999</v>
      </c>
      <c r="H30" s="591"/>
    </row>
    <row r="31" spans="2:10" ht="24.75" customHeight="1" x14ac:dyDescent="0.25">
      <c r="B31" s="1022" t="s">
        <v>1167</v>
      </c>
      <c r="C31" s="1022"/>
      <c r="D31" s="1022"/>
      <c r="E31" s="1022"/>
      <c r="F31" s="1022"/>
      <c r="G31" s="1022"/>
      <c r="H31" s="1022"/>
    </row>
  </sheetData>
  <mergeCells count="29">
    <mergeCell ref="B31:H31"/>
    <mergeCell ref="B27:B30"/>
    <mergeCell ref="C27:F27"/>
    <mergeCell ref="C28:F28"/>
    <mergeCell ref="C29:F29"/>
    <mergeCell ref="C30:F30"/>
    <mergeCell ref="C1:G1"/>
    <mergeCell ref="C2:I2"/>
    <mergeCell ref="C4:G4"/>
    <mergeCell ref="C5:G5"/>
    <mergeCell ref="C12:F12"/>
    <mergeCell ref="C11:F11"/>
    <mergeCell ref="B22:B26"/>
    <mergeCell ref="C22:F22"/>
    <mergeCell ref="C23:F23"/>
    <mergeCell ref="C24:F24"/>
    <mergeCell ref="C25:F25"/>
    <mergeCell ref="C26:F26"/>
    <mergeCell ref="B6:B18"/>
    <mergeCell ref="B19:B21"/>
    <mergeCell ref="C19:F19"/>
    <mergeCell ref="C20:F20"/>
    <mergeCell ref="C21:F21"/>
    <mergeCell ref="C13:F13"/>
    <mergeCell ref="C14:F14"/>
    <mergeCell ref="C15:F15"/>
    <mergeCell ref="C16:F16"/>
    <mergeCell ref="C17:F17"/>
    <mergeCell ref="C18:F18"/>
  </mergeCells>
  <pageMargins left="0.19685039370078741" right="0.19685039370078741" top="0.74803149606299213" bottom="0.74803149606299213" header="0.31496062992125984" footer="0.31496062992125984"/>
  <pageSetup paperSize="9" scale="54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M89"/>
  <sheetViews>
    <sheetView showWhiteSpace="0" zoomScale="85" zoomScaleNormal="85" workbookViewId="0">
      <selection activeCell="N23" sqref="N23"/>
    </sheetView>
  </sheetViews>
  <sheetFormatPr defaultRowHeight="15" x14ac:dyDescent="0.25"/>
  <cols>
    <col min="1" max="2" width="9.140625" style="193"/>
    <col min="3" max="3" width="11.28515625" style="193" customWidth="1"/>
    <col min="4" max="4" width="10.85546875" style="193" customWidth="1"/>
    <col min="5" max="6" width="14.28515625" style="193" bestFit="1" customWidth="1"/>
    <col min="7" max="9" width="10.140625" style="193" customWidth="1"/>
    <col min="10" max="12" width="11.7109375" style="193" bestFit="1" customWidth="1"/>
    <col min="13" max="16384" width="9.140625" style="193"/>
  </cols>
  <sheetData>
    <row r="1" spans="1:12" ht="4.5" customHeight="1" thickBot="1" x14ac:dyDescent="0.3">
      <c r="A1" s="194"/>
      <c r="B1" s="194"/>
      <c r="C1" s="194"/>
      <c r="D1" s="194"/>
      <c r="E1" s="194"/>
      <c r="F1" s="194"/>
    </row>
    <row r="2" spans="1:12" ht="15" customHeight="1" x14ac:dyDescent="0.25">
      <c r="A2" s="194"/>
      <c r="B2" s="1040"/>
      <c r="C2" s="1041"/>
      <c r="D2" s="1042" t="s">
        <v>854</v>
      </c>
      <c r="E2" s="1043"/>
      <c r="F2" s="1043"/>
      <c r="G2" s="1044"/>
      <c r="H2" s="335"/>
      <c r="I2" s="196"/>
      <c r="J2" s="196"/>
      <c r="K2" s="196"/>
      <c r="L2" s="196"/>
    </row>
    <row r="3" spans="1:12" ht="15" customHeight="1" thickBot="1" x14ac:dyDescent="0.3">
      <c r="A3" s="194"/>
      <c r="B3" s="1045" t="s">
        <v>833</v>
      </c>
      <c r="C3" s="1046"/>
      <c r="D3" s="318" t="s">
        <v>834</v>
      </c>
      <c r="E3" s="318" t="s">
        <v>835</v>
      </c>
      <c r="F3" s="318" t="s">
        <v>836</v>
      </c>
      <c r="G3" s="319" t="s">
        <v>837</v>
      </c>
      <c r="H3" s="335"/>
      <c r="I3" s="196"/>
      <c r="J3" s="196"/>
      <c r="K3" s="196"/>
      <c r="L3" s="196"/>
    </row>
    <row r="4" spans="1:12" ht="15" customHeight="1" x14ac:dyDescent="0.25">
      <c r="A4" s="194"/>
      <c r="B4" s="1047" t="s">
        <v>1016</v>
      </c>
      <c r="C4" s="1048"/>
      <c r="D4" s="480">
        <v>1934.6407407407407</v>
      </c>
      <c r="E4" s="480">
        <v>2238.0703703703703</v>
      </c>
      <c r="F4" s="480">
        <v>2520.4592592592594</v>
      </c>
      <c r="G4" s="480">
        <v>2878.1518518518519</v>
      </c>
      <c r="H4" s="335"/>
      <c r="I4" s="196"/>
      <c r="J4" s="196"/>
      <c r="K4" s="196"/>
      <c r="L4" s="196"/>
    </row>
    <row r="5" spans="1:12" ht="15" customHeight="1" x14ac:dyDescent="0.25">
      <c r="A5" s="194"/>
      <c r="B5" s="1049" t="s">
        <v>1015</v>
      </c>
      <c r="C5" s="1050"/>
      <c r="D5" s="480">
        <v>2627.8777777777773</v>
      </c>
      <c r="E5" s="480">
        <v>3083.0222222222214</v>
      </c>
      <c r="F5" s="480">
        <v>3506.6055555555554</v>
      </c>
      <c r="G5" s="480">
        <v>4043.1444444444437</v>
      </c>
      <c r="H5" s="335"/>
      <c r="I5" s="196"/>
      <c r="J5" s="196"/>
      <c r="K5" s="196"/>
      <c r="L5" s="196"/>
    </row>
    <row r="6" spans="1:12" ht="15" customHeight="1" thickBot="1" x14ac:dyDescent="0.3">
      <c r="A6" s="194"/>
      <c r="B6" s="1025" t="s">
        <v>840</v>
      </c>
      <c r="C6" s="1026"/>
      <c r="D6" s="480">
        <v>3667.7333333333336</v>
      </c>
      <c r="E6" s="480">
        <v>4350.45</v>
      </c>
      <c r="F6" s="480">
        <v>4985.8249999999998</v>
      </c>
      <c r="G6" s="480">
        <v>5790.6333333333332</v>
      </c>
      <c r="H6" s="335"/>
      <c r="I6" s="196"/>
      <c r="J6" s="196"/>
      <c r="K6" s="196"/>
      <c r="L6" s="196"/>
    </row>
    <row r="7" spans="1:12" ht="15" customHeight="1" thickBot="1" x14ac:dyDescent="0.3">
      <c r="A7" s="194"/>
      <c r="B7" s="275"/>
      <c r="C7" s="275"/>
      <c r="D7" s="275"/>
      <c r="E7" s="275"/>
      <c r="F7" s="275"/>
      <c r="G7" s="275"/>
      <c r="H7" s="335"/>
      <c r="I7" s="196"/>
      <c r="J7" s="196"/>
      <c r="K7" s="196"/>
      <c r="L7" s="196"/>
    </row>
    <row r="8" spans="1:12" ht="15" customHeight="1" x14ac:dyDescent="0.25">
      <c r="A8" s="194"/>
      <c r="B8" s="1027"/>
      <c r="C8" s="1028"/>
      <c r="D8" s="1051" t="s">
        <v>855</v>
      </c>
      <c r="E8" s="1052"/>
      <c r="F8" s="1052"/>
      <c r="G8" s="1053"/>
      <c r="H8" s="275"/>
      <c r="I8" s="275"/>
      <c r="J8" s="275"/>
      <c r="K8" s="275"/>
      <c r="L8" s="275"/>
    </row>
    <row r="9" spans="1:12" ht="15" customHeight="1" thickBot="1" x14ac:dyDescent="0.3">
      <c r="A9" s="194"/>
      <c r="B9" s="1059" t="s">
        <v>833</v>
      </c>
      <c r="C9" s="1060"/>
      <c r="D9" s="510" t="s">
        <v>834</v>
      </c>
      <c r="E9" s="511" t="s">
        <v>835</v>
      </c>
      <c r="F9" s="511" t="s">
        <v>836</v>
      </c>
      <c r="G9" s="512" t="s">
        <v>837</v>
      </c>
      <c r="H9" s="275"/>
      <c r="I9" s="275"/>
      <c r="J9" s="275"/>
      <c r="K9" s="275"/>
      <c r="L9" s="275"/>
    </row>
    <row r="10" spans="1:12" ht="15" customHeight="1" x14ac:dyDescent="0.25">
      <c r="A10" s="194"/>
      <c r="B10" s="1047" t="s">
        <v>1016</v>
      </c>
      <c r="C10" s="1048"/>
      <c r="D10" s="480">
        <v>2197.0962962962958</v>
      </c>
      <c r="E10" s="480">
        <v>2460.6592592592588</v>
      </c>
      <c r="F10" s="480">
        <v>2811.7074074074071</v>
      </c>
      <c r="G10" s="480">
        <v>3250.24074074074</v>
      </c>
      <c r="H10" s="275"/>
      <c r="I10" s="275"/>
      <c r="J10" s="275"/>
      <c r="K10" s="275"/>
      <c r="L10" s="275"/>
    </row>
    <row r="11" spans="1:12" ht="15" customHeight="1" x14ac:dyDescent="0.25">
      <c r="A11" s="194"/>
      <c r="B11" s="1049" t="s">
        <v>1015</v>
      </c>
      <c r="C11" s="1050"/>
      <c r="D11" s="480">
        <v>3021.5611111111107</v>
      </c>
      <c r="E11" s="480">
        <v>3416.9055555555556</v>
      </c>
      <c r="F11" s="480">
        <v>3943.4777777777781</v>
      </c>
      <c r="G11" s="480">
        <v>4601.2777777777774</v>
      </c>
      <c r="H11" s="275"/>
      <c r="I11" s="275"/>
      <c r="J11" s="275"/>
      <c r="K11" s="275"/>
      <c r="L11" s="275"/>
    </row>
    <row r="12" spans="1:12" ht="15" customHeight="1" thickBot="1" x14ac:dyDescent="0.3">
      <c r="A12" s="194"/>
      <c r="B12" s="1025" t="s">
        <v>840</v>
      </c>
      <c r="C12" s="1026"/>
      <c r="D12" s="480">
        <v>4258.2583333333332</v>
      </c>
      <c r="E12" s="480">
        <v>4851.2749999999996</v>
      </c>
      <c r="F12" s="480">
        <v>5641.1333333333332</v>
      </c>
      <c r="G12" s="480">
        <v>6627.8333333333339</v>
      </c>
      <c r="H12" s="275"/>
      <c r="I12" s="275"/>
      <c r="J12" s="275"/>
      <c r="K12" s="275"/>
      <c r="L12" s="275"/>
    </row>
    <row r="13" spans="1:12" ht="15" customHeight="1" thickBot="1" x14ac:dyDescent="0.3">
      <c r="A13" s="194"/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</row>
    <row r="14" spans="1:12" ht="15" customHeight="1" x14ac:dyDescent="0.25">
      <c r="A14" s="194"/>
      <c r="B14" s="1029"/>
      <c r="C14" s="1030"/>
      <c r="D14" s="1067" t="s">
        <v>856</v>
      </c>
      <c r="E14" s="1067"/>
      <c r="F14" s="1067"/>
      <c r="G14" s="1067"/>
      <c r="H14" s="1068"/>
      <c r="I14" s="275"/>
      <c r="J14" s="275"/>
      <c r="K14" s="275"/>
      <c r="L14" s="275"/>
    </row>
    <row r="15" spans="1:12" ht="15" customHeight="1" x14ac:dyDescent="0.25">
      <c r="A15" s="194"/>
      <c r="B15" s="1069" t="s">
        <v>833</v>
      </c>
      <c r="C15" s="1070"/>
      <c r="D15" s="511" t="s">
        <v>834</v>
      </c>
      <c r="E15" s="511" t="s">
        <v>835</v>
      </c>
      <c r="F15" s="511" t="s">
        <v>836</v>
      </c>
      <c r="G15" s="511" t="s">
        <v>837</v>
      </c>
      <c r="H15" s="512" t="s">
        <v>859</v>
      </c>
      <c r="I15" s="275"/>
      <c r="J15" s="275"/>
      <c r="K15" s="275"/>
      <c r="L15" s="275"/>
    </row>
    <row r="16" spans="1:12" ht="15" customHeight="1" x14ac:dyDescent="0.25">
      <c r="A16" s="194"/>
      <c r="B16" s="1037" t="s">
        <v>1016</v>
      </c>
      <c r="C16" s="1038"/>
      <c r="D16" s="480">
        <v>2772.948148148148</v>
      </c>
      <c r="E16" s="480">
        <v>3379.807407407407</v>
      </c>
      <c r="F16" s="480">
        <v>3944.5851851851849</v>
      </c>
      <c r="G16" s="480">
        <v>4659.9703703703699</v>
      </c>
      <c r="H16" s="480">
        <v>7875.3499259259252</v>
      </c>
      <c r="I16" s="275"/>
      <c r="J16" s="275"/>
      <c r="K16" s="275"/>
      <c r="L16" s="275"/>
    </row>
    <row r="17" spans="1:12" ht="15" customHeight="1" x14ac:dyDescent="0.25">
      <c r="A17" s="194"/>
      <c r="B17" s="1037" t="s">
        <v>1015</v>
      </c>
      <c r="C17" s="1038"/>
      <c r="D17" s="480">
        <v>4159.4222222222215</v>
      </c>
      <c r="E17" s="480">
        <v>5069.7111111111108</v>
      </c>
      <c r="F17" s="480">
        <v>5916.8777777777768</v>
      </c>
      <c r="G17" s="480">
        <v>6989.9555555555544</v>
      </c>
      <c r="H17" s="480">
        <v>11813.024888888889</v>
      </c>
      <c r="I17" s="275"/>
      <c r="J17" s="275"/>
      <c r="K17" s="275"/>
      <c r="L17" s="275"/>
    </row>
    <row r="18" spans="1:12" ht="15" customHeight="1" thickBot="1" x14ac:dyDescent="0.3">
      <c r="A18" s="194"/>
      <c r="B18" s="1031" t="s">
        <v>840</v>
      </c>
      <c r="C18" s="1039"/>
      <c r="D18" s="480">
        <v>6239.1333333333323</v>
      </c>
      <c r="E18" s="480">
        <v>7604.5666666666648</v>
      </c>
      <c r="F18" s="480">
        <v>8875.3166666666657</v>
      </c>
      <c r="G18" s="480">
        <v>10484.933333333334</v>
      </c>
      <c r="H18" s="480">
        <v>17719.537333333337</v>
      </c>
      <c r="I18" s="275"/>
      <c r="J18" s="275"/>
      <c r="K18" s="275"/>
      <c r="L18" s="275"/>
    </row>
    <row r="19" spans="1:12" ht="15" customHeight="1" thickBot="1" x14ac:dyDescent="0.3">
      <c r="A19" s="194"/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</row>
    <row r="20" spans="1:12" ht="15" customHeight="1" x14ac:dyDescent="0.25">
      <c r="A20" s="194"/>
      <c r="B20" s="1027"/>
      <c r="C20" s="1028"/>
      <c r="D20" s="1056" t="s">
        <v>1202</v>
      </c>
      <c r="E20" s="1057"/>
      <c r="F20" s="1057"/>
      <c r="G20" s="1058"/>
      <c r="H20" s="275"/>
      <c r="I20" s="275"/>
      <c r="J20" s="275"/>
      <c r="K20" s="275"/>
      <c r="L20" s="275"/>
    </row>
    <row r="21" spans="1:12" ht="15" customHeight="1" thickBot="1" x14ac:dyDescent="0.3">
      <c r="A21" s="194"/>
      <c r="B21" s="1059" t="s">
        <v>833</v>
      </c>
      <c r="C21" s="1060"/>
      <c r="D21" s="510" t="s">
        <v>834</v>
      </c>
      <c r="E21" s="511" t="s">
        <v>835</v>
      </c>
      <c r="F21" s="511" t="s">
        <v>836</v>
      </c>
      <c r="G21" s="512" t="s">
        <v>837</v>
      </c>
      <c r="H21" s="275"/>
      <c r="I21" s="275"/>
      <c r="J21" s="275"/>
      <c r="K21" s="275"/>
      <c r="L21" s="275"/>
    </row>
    <row r="22" spans="1:12" ht="15" customHeight="1" x14ac:dyDescent="0.25">
      <c r="A22" s="194"/>
      <c r="B22" s="1047" t="s">
        <v>1016</v>
      </c>
      <c r="C22" s="1048"/>
      <c r="D22" s="480">
        <v>3364.5104197530864</v>
      </c>
      <c r="E22" s="480">
        <v>4100.8329876543203</v>
      </c>
      <c r="F22" s="480">
        <v>4786.0966913580241</v>
      </c>
      <c r="G22" s="480">
        <v>5654.0973827160487</v>
      </c>
      <c r="H22" s="275"/>
      <c r="I22" s="275"/>
      <c r="J22" s="275"/>
      <c r="K22" s="275"/>
      <c r="L22" s="275"/>
    </row>
    <row r="23" spans="1:12" ht="15" customHeight="1" x14ac:dyDescent="0.25">
      <c r="A23" s="194"/>
      <c r="B23" s="1049" t="s">
        <v>1015</v>
      </c>
      <c r="C23" s="1050"/>
      <c r="D23" s="480">
        <v>5046.7656296296291</v>
      </c>
      <c r="E23" s="480">
        <v>6151.2494814814809</v>
      </c>
      <c r="F23" s="480">
        <v>7179.1450370370367</v>
      </c>
      <c r="G23" s="480">
        <v>8481.1460740740713</v>
      </c>
      <c r="H23" s="513"/>
      <c r="I23" s="513"/>
      <c r="J23" s="513"/>
      <c r="K23" s="513"/>
      <c r="L23" s="513"/>
    </row>
    <row r="24" spans="1:12" ht="15" customHeight="1" thickBot="1" x14ac:dyDescent="0.3">
      <c r="B24" s="1025" t="s">
        <v>840</v>
      </c>
      <c r="C24" s="1026"/>
      <c r="D24" s="480">
        <v>7570.1484444444432</v>
      </c>
      <c r="E24" s="480">
        <v>9226.874222222219</v>
      </c>
      <c r="F24" s="480">
        <v>10768.717555555553</v>
      </c>
      <c r="G24" s="480">
        <v>12721.719111111111</v>
      </c>
      <c r="H24" s="513"/>
      <c r="I24" s="513"/>
      <c r="J24" s="513"/>
      <c r="K24" s="513"/>
      <c r="L24" s="513"/>
    </row>
    <row r="25" spans="1:12" ht="15" customHeight="1" thickBot="1" x14ac:dyDescent="0.3">
      <c r="A25" s="194"/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</row>
    <row r="26" spans="1:12" ht="15" customHeight="1" x14ac:dyDescent="0.25">
      <c r="A26" s="194"/>
      <c r="B26" s="1027"/>
      <c r="C26" s="1028"/>
      <c r="D26" s="1056" t="s">
        <v>858</v>
      </c>
      <c r="E26" s="1057"/>
      <c r="F26" s="1057"/>
      <c r="G26" s="1058"/>
      <c r="H26" s="275"/>
      <c r="I26" s="275"/>
      <c r="J26" s="275"/>
      <c r="K26" s="275"/>
      <c r="L26" s="275"/>
    </row>
    <row r="27" spans="1:12" ht="15" customHeight="1" thickBot="1" x14ac:dyDescent="0.3">
      <c r="A27" s="194"/>
      <c r="B27" s="1059" t="s">
        <v>833</v>
      </c>
      <c r="C27" s="1060"/>
      <c r="D27" s="510" t="s">
        <v>834</v>
      </c>
      <c r="E27" s="511" t="s">
        <v>835</v>
      </c>
      <c r="F27" s="511" t="s">
        <v>836</v>
      </c>
      <c r="G27" s="512" t="s">
        <v>837</v>
      </c>
      <c r="H27" s="275"/>
      <c r="I27" s="275"/>
      <c r="J27" s="275"/>
      <c r="K27" s="275"/>
      <c r="L27" s="275"/>
    </row>
    <row r="28" spans="1:12" ht="15" customHeight="1" x14ac:dyDescent="0.25">
      <c r="A28" s="194"/>
      <c r="B28" s="1047" t="s">
        <v>1016</v>
      </c>
      <c r="C28" s="1048"/>
      <c r="D28" s="480">
        <v>5046.7656296296291</v>
      </c>
      <c r="E28" s="480">
        <v>6151.2494814814809</v>
      </c>
      <c r="F28" s="480">
        <v>7179.1450370370367</v>
      </c>
      <c r="G28" s="480">
        <v>8481.1460740740731</v>
      </c>
      <c r="H28" s="275"/>
      <c r="I28" s="275"/>
      <c r="J28" s="275"/>
      <c r="K28" s="275"/>
      <c r="L28" s="275"/>
    </row>
    <row r="29" spans="1:12" ht="15" customHeight="1" x14ac:dyDescent="0.25">
      <c r="A29" s="194"/>
      <c r="B29" s="1049" t="s">
        <v>1015</v>
      </c>
      <c r="C29" s="1050"/>
      <c r="D29" s="480">
        <v>7570.1484444444432</v>
      </c>
      <c r="E29" s="480">
        <v>9226.8742222222209</v>
      </c>
      <c r="F29" s="480">
        <v>10768.717555555555</v>
      </c>
      <c r="G29" s="480">
        <v>12721.719111111108</v>
      </c>
      <c r="H29" s="513"/>
      <c r="I29" s="513"/>
      <c r="J29" s="513"/>
      <c r="K29" s="513"/>
      <c r="L29" s="513"/>
    </row>
    <row r="30" spans="1:12" ht="15" customHeight="1" thickBot="1" x14ac:dyDescent="0.3">
      <c r="B30" s="1025" t="s">
        <v>840</v>
      </c>
      <c r="C30" s="1026"/>
      <c r="D30" s="480">
        <v>11355.222666666665</v>
      </c>
      <c r="E30" s="480">
        <v>13840.311333333328</v>
      </c>
      <c r="F30" s="480">
        <v>16153.076333333331</v>
      </c>
      <c r="G30" s="480">
        <v>19082.578666666668</v>
      </c>
      <c r="H30" s="513"/>
      <c r="I30" s="513"/>
      <c r="J30" s="513"/>
      <c r="K30" s="513"/>
      <c r="L30" s="513"/>
    </row>
    <row r="31" spans="1:12" ht="15" customHeight="1" x14ac:dyDescent="0.25">
      <c r="B31" s="509"/>
      <c r="C31" s="509"/>
      <c r="D31" s="509"/>
      <c r="E31" s="509"/>
      <c r="F31" s="509"/>
      <c r="G31" s="509"/>
      <c r="H31" s="509"/>
      <c r="I31" s="509"/>
      <c r="J31" s="509"/>
      <c r="K31" s="509"/>
      <c r="L31" s="509"/>
    </row>
    <row r="32" spans="1:12" ht="15" customHeight="1" thickBot="1" x14ac:dyDescent="0.3">
      <c r="B32" s="1061" t="s">
        <v>857</v>
      </c>
      <c r="C32" s="1061"/>
      <c r="D32" s="1061"/>
      <c r="E32" s="1061"/>
      <c r="F32" s="1061"/>
      <c r="G32" s="1061"/>
      <c r="H32" s="1061"/>
      <c r="I32" s="1061"/>
      <c r="J32" s="1061"/>
      <c r="K32" s="1061"/>
      <c r="L32" s="1061"/>
    </row>
    <row r="33" spans="1:13" ht="15" customHeight="1" x14ac:dyDescent="0.25">
      <c r="B33" s="1035"/>
      <c r="C33" s="1054"/>
      <c r="D33" s="1062" t="s">
        <v>831</v>
      </c>
      <c r="E33" s="1062"/>
      <c r="F33" s="1062"/>
      <c r="G33" s="1063"/>
      <c r="H33" s="275"/>
      <c r="I33" s="1064" t="s">
        <v>832</v>
      </c>
      <c r="J33" s="1065"/>
      <c r="K33" s="1065"/>
      <c r="L33" s="1066"/>
    </row>
    <row r="34" spans="1:13" ht="15" customHeight="1" thickBot="1" x14ac:dyDescent="0.3">
      <c r="B34" s="1033" t="s">
        <v>833</v>
      </c>
      <c r="C34" s="1034"/>
      <c r="D34" s="514" t="s">
        <v>834</v>
      </c>
      <c r="E34" s="514" t="s">
        <v>835</v>
      </c>
      <c r="F34" s="514" t="s">
        <v>836</v>
      </c>
      <c r="G34" s="515" t="s">
        <v>837</v>
      </c>
      <c r="H34" s="275"/>
      <c r="I34" s="516" t="s">
        <v>834</v>
      </c>
      <c r="J34" s="514" t="s">
        <v>835</v>
      </c>
      <c r="K34" s="514" t="s">
        <v>836</v>
      </c>
      <c r="L34" s="515" t="s">
        <v>837</v>
      </c>
    </row>
    <row r="35" spans="1:13" ht="15" customHeight="1" x14ac:dyDescent="0.25">
      <c r="A35" s="197"/>
      <c r="B35" s="1035" t="s">
        <v>1016</v>
      </c>
      <c r="C35" s="1036"/>
      <c r="D35" s="480">
        <v>1589.1296296296293</v>
      </c>
      <c r="E35" s="480">
        <v>1864.8740740740741</v>
      </c>
      <c r="F35" s="480">
        <v>2121.7925925925929</v>
      </c>
      <c r="G35" s="480">
        <v>2447.37037037037</v>
      </c>
      <c r="H35" s="275"/>
      <c r="I35" s="480">
        <v>1828.3296296296294</v>
      </c>
      <c r="J35" s="480">
        <v>2067.5296296296297</v>
      </c>
      <c r="K35" s="480">
        <v>2386.4629629629626</v>
      </c>
      <c r="L35" s="480">
        <v>2785.1296296296296</v>
      </c>
    </row>
    <row r="36" spans="1:13" ht="15" customHeight="1" x14ac:dyDescent="0.25">
      <c r="A36" s="197"/>
      <c r="B36" s="1037" t="s">
        <v>1015</v>
      </c>
      <c r="C36" s="1038"/>
      <c r="D36" s="480">
        <v>2219.2444444444441</v>
      </c>
      <c r="E36" s="480">
        <v>2632.8611111111109</v>
      </c>
      <c r="F36" s="480">
        <v>3018.2388888888886</v>
      </c>
      <c r="G36" s="480">
        <v>3506.6055555555554</v>
      </c>
      <c r="H36" s="275"/>
      <c r="I36" s="480">
        <v>2578.0444444444443</v>
      </c>
      <c r="J36" s="480">
        <v>2936.844444444444</v>
      </c>
      <c r="K36" s="480">
        <v>3415.2444444444441</v>
      </c>
      <c r="L36" s="480">
        <v>4013.2444444444436</v>
      </c>
    </row>
    <row r="37" spans="1:13" ht="15" customHeight="1" thickBot="1" x14ac:dyDescent="0.3">
      <c r="B37" s="1031" t="s">
        <v>840</v>
      </c>
      <c r="C37" s="1039"/>
      <c r="D37" s="480">
        <v>3164.4166666666665</v>
      </c>
      <c r="E37" s="480">
        <v>3784.8416666666662</v>
      </c>
      <c r="F37" s="480">
        <v>4362.9083333333328</v>
      </c>
      <c r="G37" s="480">
        <v>5095.4583333333321</v>
      </c>
      <c r="H37" s="275"/>
      <c r="I37" s="480">
        <v>3702.6166666666663</v>
      </c>
      <c r="J37" s="480">
        <v>4240.8166666666666</v>
      </c>
      <c r="K37" s="480">
        <v>4958.4166666666652</v>
      </c>
      <c r="L37" s="480">
        <v>5855.416666666667</v>
      </c>
    </row>
    <row r="38" spans="1:13" ht="15" customHeight="1" thickBot="1" x14ac:dyDescent="0.3">
      <c r="B38" s="509"/>
      <c r="C38" s="509"/>
      <c r="D38" s="509"/>
      <c r="E38" s="509"/>
      <c r="F38" s="517"/>
      <c r="G38" s="509"/>
      <c r="H38" s="509"/>
      <c r="I38" s="509"/>
      <c r="J38" s="509"/>
      <c r="K38" s="509"/>
      <c r="L38" s="509"/>
    </row>
    <row r="39" spans="1:13" ht="15" customHeight="1" x14ac:dyDescent="0.25">
      <c r="B39" s="1029"/>
      <c r="C39" s="1030"/>
      <c r="D39" s="1051" t="s">
        <v>1025</v>
      </c>
      <c r="E39" s="1052"/>
      <c r="F39" s="1052"/>
      <c r="G39" s="1053"/>
      <c r="H39" s="509"/>
      <c r="I39" s="509"/>
      <c r="J39" s="509"/>
      <c r="K39" s="509"/>
      <c r="L39" s="509"/>
    </row>
    <row r="40" spans="1:13" ht="15" customHeight="1" thickBot="1" x14ac:dyDescent="0.3">
      <c r="B40" s="1033" t="s">
        <v>833</v>
      </c>
      <c r="C40" s="1034"/>
      <c r="D40" s="510" t="s">
        <v>834</v>
      </c>
      <c r="E40" s="511" t="s">
        <v>835</v>
      </c>
      <c r="F40" s="511" t="s">
        <v>836</v>
      </c>
      <c r="G40" s="512" t="s">
        <v>837</v>
      </c>
      <c r="H40" s="509"/>
      <c r="I40" s="509"/>
      <c r="J40" s="509"/>
      <c r="K40" s="509"/>
      <c r="L40" s="509"/>
    </row>
    <row r="41" spans="1:13" ht="15" customHeight="1" thickBot="1" x14ac:dyDescent="0.3">
      <c r="B41" s="1035" t="s">
        <v>838</v>
      </c>
      <c r="C41" s="1054"/>
      <c r="D41" s="317">
        <v>3869.2814814814815</v>
      </c>
      <c r="E41" s="317">
        <v>4476.1407407407405</v>
      </c>
      <c r="F41" s="317">
        <v>5040.9185185185188</v>
      </c>
      <c r="G41" s="317">
        <v>5756.3037037037038</v>
      </c>
      <c r="H41" s="509"/>
      <c r="I41" s="509"/>
      <c r="J41" s="509"/>
      <c r="K41" s="509"/>
      <c r="L41" s="509"/>
    </row>
    <row r="42" spans="1:13" s="196" customFormat="1" ht="15" customHeight="1" thickBot="1" x14ac:dyDescent="0.3">
      <c r="B42" s="1037" t="s">
        <v>839</v>
      </c>
      <c r="C42" s="1055"/>
      <c r="D42" s="317">
        <v>5255.7555555555546</v>
      </c>
      <c r="E42" s="317">
        <v>6166.0444444444429</v>
      </c>
      <c r="F42" s="317">
        <v>7013.2111111111108</v>
      </c>
      <c r="G42" s="317">
        <v>8086.2888888888874</v>
      </c>
      <c r="H42" s="518"/>
      <c r="I42" s="518"/>
      <c r="J42" s="518"/>
      <c r="K42" s="518"/>
      <c r="L42" s="518"/>
    </row>
    <row r="43" spans="1:13" s="196" customFormat="1" ht="15" customHeight="1" thickBot="1" x14ac:dyDescent="0.3">
      <c r="A43" s="335"/>
      <c r="B43" s="1031" t="s">
        <v>840</v>
      </c>
      <c r="C43" s="1032"/>
      <c r="D43" s="317">
        <v>7335.4666666666672</v>
      </c>
      <c r="E43" s="317">
        <v>8700.9</v>
      </c>
      <c r="F43" s="317">
        <v>9971.65</v>
      </c>
      <c r="G43" s="317">
        <v>11581.266666666666</v>
      </c>
      <c r="H43" s="275"/>
      <c r="I43" s="275"/>
      <c r="J43" s="275"/>
      <c r="K43" s="275"/>
      <c r="L43" s="275"/>
      <c r="M43" s="335"/>
    </row>
    <row r="44" spans="1:13" s="196" customFormat="1" ht="15" customHeight="1" x14ac:dyDescent="0.25">
      <c r="A44" s="335"/>
      <c r="B44" s="335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</row>
    <row r="45" spans="1:13" s="196" customFormat="1" ht="15" customHeight="1" x14ac:dyDescent="0.25">
      <c r="A45" s="335"/>
      <c r="B45" s="335"/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335"/>
    </row>
    <row r="46" spans="1:13" s="196" customFormat="1" ht="15" customHeight="1" x14ac:dyDescent="0.25">
      <c r="A46" s="335"/>
      <c r="B46" s="335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</row>
    <row r="47" spans="1:13" s="196" customFormat="1" ht="15" customHeight="1" x14ac:dyDescent="0.25">
      <c r="A47" s="335"/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</row>
    <row r="48" spans="1:13" s="196" customFormat="1" ht="15" customHeight="1" x14ac:dyDescent="0.25">
      <c r="A48" s="335"/>
      <c r="B48" s="335"/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</row>
    <row r="49" spans="1:13" s="196" customFormat="1" ht="29.25" customHeight="1" x14ac:dyDescent="0.25">
      <c r="A49" s="335"/>
      <c r="B49" s="335"/>
      <c r="G49" s="335"/>
      <c r="H49" s="335"/>
      <c r="I49" s="335"/>
      <c r="J49" s="335"/>
      <c r="K49" s="335"/>
      <c r="L49" s="335"/>
      <c r="M49" s="335"/>
    </row>
    <row r="50" spans="1:13" s="196" customFormat="1" ht="15" customHeight="1" x14ac:dyDescent="0.25">
      <c r="G50" s="335"/>
    </row>
    <row r="51" spans="1:13" s="196" customFormat="1" ht="15" customHeight="1" x14ac:dyDescent="0.25">
      <c r="G51" s="335"/>
    </row>
    <row r="52" spans="1:13" ht="15" customHeight="1" x14ac:dyDescent="0.25">
      <c r="G52" s="335"/>
    </row>
    <row r="53" spans="1:13" ht="15" customHeight="1" x14ac:dyDescent="0.25">
      <c r="G53" s="335"/>
    </row>
    <row r="54" spans="1:13" ht="15" customHeight="1" x14ac:dyDescent="0.25">
      <c r="G54" s="335"/>
    </row>
    <row r="55" spans="1:13" ht="15" customHeight="1" x14ac:dyDescent="0.25">
      <c r="G55" s="335"/>
    </row>
    <row r="56" spans="1:13" ht="15" customHeight="1" x14ac:dyDescent="0.25">
      <c r="G56" s="335"/>
    </row>
    <row r="57" spans="1:13" ht="15" customHeight="1" x14ac:dyDescent="0.25">
      <c r="G57" s="335"/>
    </row>
    <row r="58" spans="1:13" ht="15" customHeight="1" x14ac:dyDescent="0.25">
      <c r="G58" s="335"/>
    </row>
    <row r="59" spans="1:13" ht="15" customHeight="1" x14ac:dyDescent="0.25">
      <c r="G59" s="335"/>
    </row>
    <row r="60" spans="1:13" ht="15" customHeight="1" x14ac:dyDescent="0.25">
      <c r="G60" s="335"/>
    </row>
    <row r="61" spans="1:13" ht="15" customHeight="1" x14ac:dyDescent="0.25">
      <c r="G61" s="335"/>
    </row>
    <row r="62" spans="1:13" ht="15" customHeight="1" x14ac:dyDescent="0.25">
      <c r="E62" s="335"/>
      <c r="F62" s="335"/>
      <c r="G62" s="335"/>
      <c r="H62" s="335"/>
      <c r="I62" s="335"/>
      <c r="J62" s="335"/>
      <c r="K62" s="335"/>
      <c r="L62" s="335"/>
      <c r="M62" s="335"/>
    </row>
    <row r="63" spans="1:13" ht="15" customHeight="1" x14ac:dyDescent="0.25">
      <c r="E63" s="335"/>
      <c r="F63" s="335"/>
      <c r="G63" s="335"/>
      <c r="H63" s="335"/>
      <c r="I63" s="335"/>
      <c r="J63" s="335"/>
      <c r="K63" s="335"/>
      <c r="L63" s="335"/>
      <c r="M63" s="335"/>
    </row>
    <row r="64" spans="1:13" ht="15" customHeight="1" x14ac:dyDescent="0.25">
      <c r="E64" s="335"/>
      <c r="F64" s="335"/>
      <c r="G64" s="335"/>
    </row>
    <row r="65" spans="5:13" ht="15" customHeight="1" x14ac:dyDescent="0.25">
      <c r="E65" s="335"/>
      <c r="F65" s="335"/>
      <c r="G65" s="335"/>
    </row>
    <row r="66" spans="5:13" ht="15" customHeight="1" x14ac:dyDescent="0.25">
      <c r="E66" s="275"/>
      <c r="F66" s="275"/>
      <c r="G66" s="275"/>
    </row>
    <row r="67" spans="5:13" ht="15" customHeight="1" x14ac:dyDescent="0.25">
      <c r="E67" s="275"/>
      <c r="F67" s="275"/>
      <c r="G67" s="275"/>
    </row>
    <row r="68" spans="5:13" ht="15" customHeight="1" x14ac:dyDescent="0.25">
      <c r="E68" s="335"/>
      <c r="F68" s="335"/>
      <c r="G68" s="335"/>
    </row>
    <row r="69" spans="5:13" ht="15" customHeight="1" x14ac:dyDescent="0.25">
      <c r="E69" s="335"/>
      <c r="F69" s="335"/>
      <c r="G69" s="335"/>
      <c r="H69" s="335"/>
      <c r="I69" s="335"/>
      <c r="J69" s="335"/>
      <c r="K69" s="335"/>
      <c r="L69" s="335"/>
      <c r="M69" s="335"/>
    </row>
    <row r="70" spans="5:13" ht="15" customHeight="1" x14ac:dyDescent="0.25">
      <c r="E70" s="335"/>
      <c r="F70" s="335"/>
      <c r="G70" s="335"/>
      <c r="H70" s="335"/>
      <c r="I70" s="335"/>
      <c r="J70" s="335"/>
      <c r="K70" s="335"/>
      <c r="L70" s="335"/>
      <c r="M70" s="335"/>
    </row>
    <row r="71" spans="5:13" ht="15" customHeight="1" x14ac:dyDescent="0.25">
      <c r="E71" s="335"/>
      <c r="F71" s="335"/>
      <c r="G71" s="335"/>
      <c r="H71" s="335"/>
      <c r="I71" s="335"/>
      <c r="J71" s="335"/>
      <c r="K71" s="335"/>
      <c r="L71" s="335"/>
      <c r="M71" s="335"/>
    </row>
    <row r="72" spans="5:13" ht="15" customHeight="1" x14ac:dyDescent="0.25">
      <c r="E72" s="335"/>
      <c r="F72" s="335"/>
      <c r="G72" s="335"/>
      <c r="H72" s="335"/>
      <c r="I72" s="335"/>
      <c r="J72" s="335"/>
      <c r="K72" s="335"/>
      <c r="L72" s="335"/>
      <c r="M72" s="335"/>
    </row>
    <row r="73" spans="5:13" ht="15" customHeight="1" x14ac:dyDescent="0.25">
      <c r="E73" s="335"/>
      <c r="F73" s="335"/>
      <c r="G73" s="335"/>
      <c r="H73" s="335"/>
      <c r="I73" s="335"/>
      <c r="J73" s="335"/>
      <c r="K73" s="335"/>
      <c r="L73" s="335"/>
      <c r="M73" s="335"/>
    </row>
    <row r="74" spans="5:13" ht="15" customHeight="1" x14ac:dyDescent="0.25">
      <c r="E74" s="335"/>
      <c r="F74" s="335"/>
      <c r="G74" s="335"/>
      <c r="H74" s="335"/>
      <c r="I74" s="335"/>
      <c r="J74" s="335"/>
      <c r="K74" s="335"/>
      <c r="L74" s="335"/>
      <c r="M74" s="335"/>
    </row>
    <row r="75" spans="5:13" ht="15" customHeight="1" x14ac:dyDescent="0.25">
      <c r="E75" s="335"/>
      <c r="F75" s="335"/>
      <c r="G75" s="335"/>
      <c r="H75" s="335"/>
      <c r="I75" s="335"/>
      <c r="J75" s="335"/>
      <c r="K75" s="335"/>
      <c r="L75" s="335"/>
      <c r="M75" s="335"/>
    </row>
    <row r="76" spans="5:13" ht="15" customHeight="1" x14ac:dyDescent="0.25">
      <c r="E76" s="335"/>
      <c r="F76" s="335"/>
      <c r="G76" s="335"/>
      <c r="H76" s="335"/>
      <c r="I76" s="335"/>
      <c r="J76" s="335"/>
      <c r="K76" s="335"/>
      <c r="L76" s="335"/>
      <c r="M76" s="335"/>
    </row>
    <row r="77" spans="5:13" ht="15" customHeight="1" x14ac:dyDescent="0.25">
      <c r="E77" s="335"/>
      <c r="F77" s="335"/>
      <c r="G77" s="335"/>
      <c r="H77" s="335"/>
      <c r="I77" s="335"/>
      <c r="J77" s="335"/>
      <c r="K77" s="335"/>
      <c r="L77" s="335"/>
      <c r="M77" s="335"/>
    </row>
    <row r="78" spans="5:13" s="195" customFormat="1" ht="15" customHeight="1" x14ac:dyDescent="0.25">
      <c r="E78" s="335"/>
      <c r="F78" s="335"/>
      <c r="G78" s="335"/>
      <c r="H78" s="335"/>
      <c r="I78" s="335"/>
      <c r="J78" s="335"/>
      <c r="K78" s="335"/>
      <c r="L78" s="335"/>
      <c r="M78" s="335"/>
    </row>
    <row r="79" spans="5:13" s="195" customFormat="1" ht="24.95" customHeight="1" x14ac:dyDescent="0.15"/>
    <row r="80" spans="5:13" s="195" customFormat="1" ht="24.95" customHeight="1" x14ac:dyDescent="0.15"/>
    <row r="81" ht="24.95" customHeight="1" x14ac:dyDescent="0.25"/>
    <row r="88" ht="8.25" customHeight="1" x14ac:dyDescent="0.25"/>
    <row r="89" ht="26.25" hidden="1" customHeight="1" x14ac:dyDescent="0.25"/>
  </sheetData>
  <mergeCells count="44">
    <mergeCell ref="D20:G20"/>
    <mergeCell ref="B21:C21"/>
    <mergeCell ref="B22:C22"/>
    <mergeCell ref="B23:C23"/>
    <mergeCell ref="D8:G8"/>
    <mergeCell ref="B9:C9"/>
    <mergeCell ref="B10:C10"/>
    <mergeCell ref="B11:C11"/>
    <mergeCell ref="B12:C12"/>
    <mergeCell ref="D14:H14"/>
    <mergeCell ref="B15:C15"/>
    <mergeCell ref="B16:C16"/>
    <mergeCell ref="B17:C17"/>
    <mergeCell ref="B18:C18"/>
    <mergeCell ref="D39:G39"/>
    <mergeCell ref="B40:C40"/>
    <mergeCell ref="B41:C41"/>
    <mergeCell ref="B42:C42"/>
    <mergeCell ref="B26:C26"/>
    <mergeCell ref="D26:G26"/>
    <mergeCell ref="B27:C27"/>
    <mergeCell ref="B28:C28"/>
    <mergeCell ref="B29:C29"/>
    <mergeCell ref="B30:C30"/>
    <mergeCell ref="B32:L32"/>
    <mergeCell ref="B33:C33"/>
    <mergeCell ref="D33:G33"/>
    <mergeCell ref="I33:L33"/>
    <mergeCell ref="B2:C2"/>
    <mergeCell ref="D2:G2"/>
    <mergeCell ref="B3:C3"/>
    <mergeCell ref="B4:C4"/>
    <mergeCell ref="B5:C5"/>
    <mergeCell ref="B6:C6"/>
    <mergeCell ref="B8:C8"/>
    <mergeCell ref="B14:C14"/>
    <mergeCell ref="B43:C43"/>
    <mergeCell ref="B34:C34"/>
    <mergeCell ref="B35:C35"/>
    <mergeCell ref="B36:C36"/>
    <mergeCell ref="B37:C37"/>
    <mergeCell ref="B39:C39"/>
    <mergeCell ref="B24:C24"/>
    <mergeCell ref="B20:C20"/>
  </mergeCells>
  <phoneticPr fontId="6" type="noConversion"/>
  <pageMargins left="0.39370078740157483" right="0.19685039370078741" top="0.39370078740157483" bottom="0.39370078740157483" header="0.31496062992125984" footer="0.31496062992125984"/>
  <pageSetup paperSize="9" scale="68" firstPageNumber="0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347CE-C78B-466A-A169-1D1F591F949A}">
  <sheetPr>
    <tabColor theme="8" tint="-0.499984740745262"/>
    <pageSetUpPr fitToPage="1"/>
  </sheetPr>
  <dimension ref="A1:T39"/>
  <sheetViews>
    <sheetView zoomScale="85" zoomScaleNormal="85" zoomScaleSheetLayoutView="148" workbookViewId="0">
      <selection activeCell="G11" sqref="G11"/>
    </sheetView>
  </sheetViews>
  <sheetFormatPr defaultColWidth="4.42578125" defaultRowHeight="15" x14ac:dyDescent="0.25"/>
  <cols>
    <col min="1" max="1" width="8.7109375" style="335" customWidth="1"/>
    <col min="2" max="3" width="2.7109375" style="335" customWidth="1"/>
    <col min="4" max="4" width="20.7109375" style="335" customWidth="1"/>
    <col min="5" max="20" width="5.7109375" style="335" customWidth="1"/>
    <col min="21" max="55" width="9.140625" style="335" customWidth="1"/>
    <col min="56" max="16384" width="4.42578125" style="335"/>
  </cols>
  <sheetData>
    <row r="1" spans="1:20" ht="15.75" x14ac:dyDescent="0.25">
      <c r="A1" s="335">
        <v>32</v>
      </c>
      <c r="B1" s="643" t="s">
        <v>391</v>
      </c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</row>
    <row r="2" spans="1:20" s="9" customFormat="1" ht="15.75" x14ac:dyDescent="0.25">
      <c r="A2" s="610">
        <v>18</v>
      </c>
      <c r="B2" s="644" t="s">
        <v>881</v>
      </c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5"/>
      <c r="R2" s="645"/>
      <c r="S2" s="645"/>
      <c r="T2" s="646"/>
    </row>
    <row r="3" spans="1:20" x14ac:dyDescent="0.25">
      <c r="A3" s="620">
        <v>37</v>
      </c>
      <c r="B3" s="642" t="s">
        <v>163</v>
      </c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</row>
    <row r="4" spans="1:20" hidden="1" x14ac:dyDescent="0.25"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2"/>
      <c r="T4" s="642"/>
    </row>
    <row r="5" spans="1:20" ht="4.5" customHeight="1" x14ac:dyDescent="0.25">
      <c r="D5" s="7"/>
      <c r="H5" s="417"/>
    </row>
    <row r="6" spans="1:20" s="340" customFormat="1" ht="15.75" x14ac:dyDescent="0.25">
      <c r="B6" s="341"/>
      <c r="C6" s="342"/>
      <c r="D6" s="342"/>
      <c r="E6" s="398"/>
      <c r="F6" s="696">
        <v>105</v>
      </c>
      <c r="G6" s="696">
        <v>115</v>
      </c>
      <c r="H6" s="698" t="s">
        <v>815</v>
      </c>
      <c r="I6" s="698" t="s">
        <v>866</v>
      </c>
      <c r="J6" s="243"/>
      <c r="K6" s="243"/>
      <c r="L6" s="243"/>
      <c r="M6" s="243"/>
      <c r="N6" s="244"/>
      <c r="O6" s="244"/>
      <c r="P6" s="244"/>
      <c r="Q6" s="244"/>
      <c r="R6" s="244"/>
      <c r="S6" s="244"/>
      <c r="T6" s="244"/>
    </row>
    <row r="7" spans="1:20" s="340" customFormat="1" ht="15.75" x14ac:dyDescent="0.25">
      <c r="B7" s="343"/>
      <c r="C7" s="397"/>
      <c r="D7" s="701" t="s">
        <v>3</v>
      </c>
      <c r="E7" s="702">
        <v>100</v>
      </c>
      <c r="F7" s="697"/>
      <c r="G7" s="697"/>
      <c r="H7" s="699"/>
      <c r="I7" s="699"/>
      <c r="J7" s="702">
        <v>160</v>
      </c>
      <c r="K7" s="702">
        <v>180</v>
      </c>
      <c r="L7" s="702">
        <v>200</v>
      </c>
      <c r="M7" s="702">
        <v>230</v>
      </c>
      <c r="N7" s="702">
        <v>250</v>
      </c>
      <c r="O7" s="702">
        <v>280</v>
      </c>
      <c r="P7" s="702">
        <v>300</v>
      </c>
      <c r="Q7" s="702">
        <v>350</v>
      </c>
      <c r="R7" s="702">
        <v>400</v>
      </c>
      <c r="S7" s="702">
        <v>450</v>
      </c>
      <c r="T7" s="702">
        <v>500</v>
      </c>
    </row>
    <row r="8" spans="1:20" s="340" customFormat="1" ht="15.75" x14ac:dyDescent="0.25">
      <c r="B8" s="14"/>
      <c r="C8" s="15"/>
      <c r="D8" s="701"/>
      <c r="E8" s="702"/>
      <c r="F8" s="696">
        <v>110</v>
      </c>
      <c r="G8" s="696">
        <v>120</v>
      </c>
      <c r="H8" s="699"/>
      <c r="I8" s="699"/>
      <c r="J8" s="702"/>
      <c r="K8" s="702"/>
      <c r="L8" s="702"/>
      <c r="M8" s="702"/>
      <c r="N8" s="702"/>
      <c r="O8" s="702"/>
      <c r="P8" s="702"/>
      <c r="Q8" s="702"/>
      <c r="R8" s="702"/>
      <c r="S8" s="702"/>
      <c r="T8" s="702"/>
    </row>
    <row r="9" spans="1:20" s="340" customFormat="1" x14ac:dyDescent="0.25">
      <c r="B9" s="344"/>
      <c r="C9" s="345"/>
      <c r="D9" s="345"/>
      <c r="E9" s="399"/>
      <c r="F9" s="697"/>
      <c r="G9" s="697"/>
      <c r="H9" s="700"/>
      <c r="I9" s="700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</row>
    <row r="10" spans="1:20" ht="2.25" customHeight="1" x14ac:dyDescent="0.25">
      <c r="D10" s="2"/>
      <c r="E10" s="333"/>
      <c r="F10" s="333"/>
      <c r="G10" s="333"/>
      <c r="H10" s="418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</row>
    <row r="11" spans="1:20" ht="24.95" customHeight="1" x14ac:dyDescent="0.25">
      <c r="B11" s="687" t="s">
        <v>4</v>
      </c>
      <c r="C11" s="690" t="s">
        <v>903</v>
      </c>
      <c r="D11" s="241">
        <v>1000</v>
      </c>
      <c r="E11" s="402">
        <v>1733.113403076132</v>
      </c>
      <c r="F11" s="403">
        <v>1884.1418567727665</v>
      </c>
      <c r="G11" s="402">
        <v>2037.6461867595096</v>
      </c>
      <c r="H11" s="403">
        <v>2183.722887875927</v>
      </c>
      <c r="I11" s="402">
        <v>2485.7797952691953</v>
      </c>
      <c r="J11" s="403">
        <v>2639.2841252559383</v>
      </c>
      <c r="K11" s="402">
        <v>2936.3892800689891</v>
      </c>
      <c r="L11" s="403">
        <v>3307.7707235853031</v>
      </c>
      <c r="M11" s="402">
        <v>3755.9043320949886</v>
      </c>
      <c r="N11" s="403">
        <v>4060.4371157783667</v>
      </c>
      <c r="O11" s="402">
        <v>4511.0466005781618</v>
      </c>
      <c r="P11" s="403">
        <v>4808.1517553912126</v>
      </c>
      <c r="Q11" s="402">
        <v>6179.7872201114642</v>
      </c>
      <c r="R11" s="403">
        <v>7090.9096948714887</v>
      </c>
      <c r="S11" s="402">
        <v>7927.7558809282509</v>
      </c>
      <c r="T11" s="403">
        <v>8764.6020669850132</v>
      </c>
    </row>
    <row r="12" spans="1:20" ht="24.95" customHeight="1" x14ac:dyDescent="0.25">
      <c r="B12" s="688"/>
      <c r="C12" s="691"/>
      <c r="D12" s="176">
        <v>750</v>
      </c>
      <c r="E12" s="402">
        <v>1473.1463926147123</v>
      </c>
      <c r="F12" s="403">
        <v>1601.5205782568514</v>
      </c>
      <c r="G12" s="402">
        <v>1731.9992587455829</v>
      </c>
      <c r="H12" s="403">
        <v>1856.1644546945372</v>
      </c>
      <c r="I12" s="402">
        <v>2112.9128259788163</v>
      </c>
      <c r="J12" s="403">
        <v>2243.3915064675471</v>
      </c>
      <c r="K12" s="402">
        <v>2495.9308880586409</v>
      </c>
      <c r="L12" s="403">
        <v>2811.6051150475082</v>
      </c>
      <c r="M12" s="402">
        <v>3192.5186822807404</v>
      </c>
      <c r="N12" s="403">
        <v>3451.3715484116115</v>
      </c>
      <c r="O12" s="402">
        <v>3834.389610491437</v>
      </c>
      <c r="P12" s="403">
        <v>4086.9289920825313</v>
      </c>
      <c r="Q12" s="402">
        <v>5252.8191370947452</v>
      </c>
      <c r="R12" s="403">
        <v>6027.2732406407649</v>
      </c>
      <c r="S12" s="402">
        <v>6738.5924987890121</v>
      </c>
      <c r="T12" s="403">
        <v>7449.9117569372593</v>
      </c>
    </row>
    <row r="13" spans="1:20" ht="24.95" customHeight="1" x14ac:dyDescent="0.25">
      <c r="B13" s="688"/>
      <c r="C13" s="691"/>
      <c r="D13" s="176">
        <v>500</v>
      </c>
      <c r="E13" s="402">
        <v>1299.835052307099</v>
      </c>
      <c r="F13" s="403">
        <v>1413.1063925795745</v>
      </c>
      <c r="G13" s="402">
        <v>1528.2346400696324</v>
      </c>
      <c r="H13" s="403">
        <v>1637.792165906945</v>
      </c>
      <c r="I13" s="402">
        <v>1864.3348464518965</v>
      </c>
      <c r="J13" s="403">
        <v>1979.4630939419537</v>
      </c>
      <c r="K13" s="402">
        <v>2202.2919600517421</v>
      </c>
      <c r="L13" s="403">
        <v>2480.8280426889773</v>
      </c>
      <c r="M13" s="402">
        <v>2816.9282490712417</v>
      </c>
      <c r="N13" s="403">
        <v>3045.3278368337747</v>
      </c>
      <c r="O13" s="402">
        <v>3383.2849504336214</v>
      </c>
      <c r="P13" s="403">
        <v>3606.113816543409</v>
      </c>
      <c r="Q13" s="402">
        <v>4634.8404150835995</v>
      </c>
      <c r="R13" s="403">
        <v>5318.1822711536161</v>
      </c>
      <c r="S13" s="402">
        <v>5945.8169106961877</v>
      </c>
      <c r="T13" s="403">
        <v>6573.4515502387594</v>
      </c>
    </row>
    <row r="14" spans="1:20" ht="24.95" customHeight="1" x14ac:dyDescent="0.25">
      <c r="B14" s="688"/>
      <c r="C14" s="691"/>
      <c r="D14" s="176">
        <v>350</v>
      </c>
      <c r="E14" s="402">
        <v>1039.868041845679</v>
      </c>
      <c r="F14" s="403">
        <v>1130.4851140636597</v>
      </c>
      <c r="G14" s="402">
        <v>1222.5877120557057</v>
      </c>
      <c r="H14" s="403">
        <v>1310.2337327255557</v>
      </c>
      <c r="I14" s="402">
        <v>1491.4678771615172</v>
      </c>
      <c r="J14" s="403">
        <v>1583.5704751535627</v>
      </c>
      <c r="K14" s="402">
        <v>1761.8335680413938</v>
      </c>
      <c r="L14" s="403">
        <v>1984.6624341511815</v>
      </c>
      <c r="M14" s="402">
        <v>2253.542599256994</v>
      </c>
      <c r="N14" s="403">
        <v>2436.2622694670204</v>
      </c>
      <c r="O14" s="402">
        <v>2706.6279603468965</v>
      </c>
      <c r="P14" s="403">
        <v>2884.8910532347268</v>
      </c>
      <c r="Q14" s="402">
        <v>3707.8723320668787</v>
      </c>
      <c r="R14" s="403">
        <v>4254.5458169228932</v>
      </c>
      <c r="S14" s="402">
        <v>4756.6535285569489</v>
      </c>
      <c r="T14" s="403">
        <v>5258.7612401910064</v>
      </c>
    </row>
    <row r="15" spans="1:20" ht="24.95" customHeight="1" x14ac:dyDescent="0.25">
      <c r="B15" s="688"/>
      <c r="C15" s="691"/>
      <c r="D15" s="176">
        <v>250</v>
      </c>
      <c r="E15" s="402">
        <v>866.55670153806602</v>
      </c>
      <c r="F15" s="403">
        <v>942.07092838638323</v>
      </c>
      <c r="G15" s="402">
        <v>1018.8230933797548</v>
      </c>
      <c r="H15" s="403">
        <v>1091.8614439379635</v>
      </c>
      <c r="I15" s="402">
        <v>1242.8898976345977</v>
      </c>
      <c r="J15" s="403">
        <v>1319.6420626279692</v>
      </c>
      <c r="K15" s="402">
        <v>1468.1946400344946</v>
      </c>
      <c r="L15" s="403">
        <v>1653.8853617926516</v>
      </c>
      <c r="M15" s="402">
        <v>1877.9521660474943</v>
      </c>
      <c r="N15" s="403">
        <v>2030.2185578891833</v>
      </c>
      <c r="O15" s="402">
        <v>2255.5233002890809</v>
      </c>
      <c r="P15" s="403">
        <v>2404.0758776956063</v>
      </c>
      <c r="Q15" s="402">
        <v>3089.8936100557321</v>
      </c>
      <c r="R15" s="403">
        <v>3545.4548474357443</v>
      </c>
      <c r="S15" s="402">
        <v>3963.8779404641255</v>
      </c>
      <c r="T15" s="403">
        <v>4382.3010334925066</v>
      </c>
    </row>
    <row r="16" spans="1:20" ht="24.95" customHeight="1" x14ac:dyDescent="0.25">
      <c r="B16" s="689"/>
      <c r="C16" s="692"/>
      <c r="D16" s="176">
        <v>150</v>
      </c>
      <c r="E16" s="402">
        <v>693.24536123045289</v>
      </c>
      <c r="F16" s="403">
        <v>753.65674270910654</v>
      </c>
      <c r="G16" s="402">
        <v>815.05847470380388</v>
      </c>
      <c r="H16" s="403">
        <v>873.48915515037083</v>
      </c>
      <c r="I16" s="402">
        <v>994.31191810767837</v>
      </c>
      <c r="J16" s="403">
        <v>1055.7136501023754</v>
      </c>
      <c r="K16" s="402">
        <v>1174.555712027596</v>
      </c>
      <c r="L16" s="403">
        <v>1323.1082894341216</v>
      </c>
      <c r="M16" s="402">
        <v>1502.3617328379958</v>
      </c>
      <c r="N16" s="403">
        <v>1624.1748463113465</v>
      </c>
      <c r="O16" s="402">
        <v>1804.4186402312646</v>
      </c>
      <c r="P16" s="403">
        <v>1923.2607021564852</v>
      </c>
      <c r="Q16" s="402">
        <v>2471.9148880445869</v>
      </c>
      <c r="R16" s="403">
        <v>2836.3638779485959</v>
      </c>
      <c r="S16" s="402">
        <v>3171.1023523712997</v>
      </c>
      <c r="T16" s="403">
        <v>3505.8408267940044</v>
      </c>
    </row>
    <row r="17" spans="2:20" ht="24.95" customHeight="1" x14ac:dyDescent="0.25">
      <c r="B17" s="525"/>
      <c r="C17" s="526"/>
      <c r="D17" s="253" t="s">
        <v>1050</v>
      </c>
      <c r="E17" s="528">
        <v>779.90103138425945</v>
      </c>
      <c r="F17" s="527">
        <v>847.863835547745</v>
      </c>
      <c r="G17" s="528">
        <v>916.94078404177935</v>
      </c>
      <c r="H17" s="527">
        <v>982.67529954416716</v>
      </c>
      <c r="I17" s="528">
        <v>1118.6009078711379</v>
      </c>
      <c r="J17" s="527">
        <v>1187.6778563651724</v>
      </c>
      <c r="K17" s="528">
        <v>1321.3751760310452</v>
      </c>
      <c r="L17" s="527">
        <v>1488.4968256133866</v>
      </c>
      <c r="M17" s="528">
        <v>1690.1569494427447</v>
      </c>
      <c r="N17" s="527">
        <v>1827.1967021002652</v>
      </c>
      <c r="O17" s="528">
        <v>2029.9709702601726</v>
      </c>
      <c r="P17" s="527">
        <v>2163.6682899260454</v>
      </c>
      <c r="Q17" s="528">
        <v>2780.9042490501588</v>
      </c>
      <c r="R17" s="527">
        <v>3190.9093626921704</v>
      </c>
      <c r="S17" s="528">
        <v>3567.4901464177128</v>
      </c>
      <c r="T17" s="527">
        <v>3944.0709301432557</v>
      </c>
    </row>
    <row r="18" spans="2:20" ht="24.95" customHeight="1" x14ac:dyDescent="0.25">
      <c r="B18" s="657" t="s">
        <v>6</v>
      </c>
      <c r="C18" s="658"/>
      <c r="D18" s="253" t="s">
        <v>904</v>
      </c>
      <c r="E18" s="402">
        <v>1883.8189163871002</v>
      </c>
      <c r="F18" s="403">
        <v>2047.9802791008328</v>
      </c>
      <c r="G18" s="402">
        <v>2214.8328116951193</v>
      </c>
      <c r="H18" s="403">
        <v>2373.6118346477469</v>
      </c>
      <c r="I18" s="402">
        <v>2701.9345600752122</v>
      </c>
      <c r="J18" s="403">
        <v>2868.7870926694986</v>
      </c>
      <c r="K18" s="402">
        <v>3191.7274783358585</v>
      </c>
      <c r="L18" s="403">
        <v>3595.4029604188086</v>
      </c>
      <c r="M18" s="402">
        <v>4082.5047087989014</v>
      </c>
      <c r="N18" s="403">
        <v>4413.518604106921</v>
      </c>
      <c r="O18" s="402">
        <v>4903.3115223675668</v>
      </c>
      <c r="P18" s="403">
        <v>5226.2519080339271</v>
      </c>
      <c r="Q18" s="402">
        <v>6717.160021860288</v>
      </c>
      <c r="R18" s="403">
        <v>7707.5105379037941</v>
      </c>
      <c r="S18" s="402">
        <v>8617.1259575307067</v>
      </c>
      <c r="T18" s="403">
        <v>9526.741377157623</v>
      </c>
    </row>
    <row r="19" spans="2:20" ht="24.95" customHeight="1" x14ac:dyDescent="0.25">
      <c r="B19" s="653"/>
      <c r="C19" s="655"/>
      <c r="D19" s="176" t="s">
        <v>905</v>
      </c>
      <c r="E19" s="402">
        <v>1588.6872861531215</v>
      </c>
      <c r="F19" s="403">
        <v>1727.130035375036</v>
      </c>
      <c r="G19" s="402">
        <v>1867.8423378628843</v>
      </c>
      <c r="H19" s="403">
        <v>2001.7459805529334</v>
      </c>
      <c r="I19" s="402">
        <v>2278.6314789967628</v>
      </c>
      <c r="J19" s="403">
        <v>2419.3437814846102</v>
      </c>
      <c r="K19" s="402">
        <v>2691.6901733965742</v>
      </c>
      <c r="L19" s="403">
        <v>3032.1231632865283</v>
      </c>
      <c r="M19" s="402">
        <v>3442.9123044204066</v>
      </c>
      <c r="N19" s="403">
        <v>3722.0673561301696</v>
      </c>
      <c r="O19" s="402">
        <v>4135.1260505299815</v>
      </c>
      <c r="P19" s="403">
        <v>4407.4724424419446</v>
      </c>
      <c r="Q19" s="402">
        <v>5664.8049517688441</v>
      </c>
      <c r="R19" s="403">
        <v>6500.0005536321996</v>
      </c>
      <c r="S19" s="402">
        <v>7267.1095575175632</v>
      </c>
      <c r="T19" s="403">
        <v>8034.2185614029277</v>
      </c>
    </row>
    <row r="20" spans="2:20" ht="24.95" customHeight="1" x14ac:dyDescent="0.25">
      <c r="B20" s="657" t="s">
        <v>9</v>
      </c>
      <c r="C20" s="658"/>
      <c r="D20" s="253" t="s">
        <v>906</v>
      </c>
      <c r="E20" s="402">
        <v>2034.5244296980682</v>
      </c>
      <c r="F20" s="403">
        <v>2211.8187014289001</v>
      </c>
      <c r="G20" s="402">
        <v>2392.0194366307292</v>
      </c>
      <c r="H20" s="403">
        <v>2563.5007814195665</v>
      </c>
      <c r="I20" s="402">
        <v>2918.0893248812304</v>
      </c>
      <c r="J20" s="403">
        <v>3098.2900600830585</v>
      </c>
      <c r="K20" s="402">
        <v>3447.0656766027269</v>
      </c>
      <c r="L20" s="403">
        <v>3883.0351972523126</v>
      </c>
      <c r="M20" s="402">
        <v>4409.1050855028134</v>
      </c>
      <c r="N20" s="403">
        <v>4766.6000924354739</v>
      </c>
      <c r="O20" s="402">
        <v>5295.5764441569727</v>
      </c>
      <c r="P20" s="403">
        <v>5644.3520606766415</v>
      </c>
      <c r="Q20" s="402">
        <v>7254.5328236091136</v>
      </c>
      <c r="R20" s="403">
        <v>8324.1113809360959</v>
      </c>
      <c r="S20" s="402">
        <v>9306.4960341331625</v>
      </c>
      <c r="T20" s="403">
        <v>10288.880687330233</v>
      </c>
    </row>
    <row r="21" spans="2:20" ht="24.95" customHeight="1" x14ac:dyDescent="0.25">
      <c r="B21" s="653"/>
      <c r="C21" s="655"/>
      <c r="D21" s="176" t="s">
        <v>907</v>
      </c>
      <c r="E21" s="402">
        <v>3014.1102662193603</v>
      </c>
      <c r="F21" s="403">
        <v>3276.7684465613329</v>
      </c>
      <c r="G21" s="402">
        <v>3543.7324987121906</v>
      </c>
      <c r="H21" s="403">
        <v>3797.7789354363945</v>
      </c>
      <c r="I21" s="402">
        <v>4323.0952961203402</v>
      </c>
      <c r="J21" s="403">
        <v>4590.0593482711984</v>
      </c>
      <c r="K21" s="402">
        <v>5106.7639653373735</v>
      </c>
      <c r="L21" s="403">
        <v>5752.6447366700941</v>
      </c>
      <c r="M21" s="402">
        <v>6532.0075340782423</v>
      </c>
      <c r="N21" s="403">
        <v>7061.6297665710727</v>
      </c>
      <c r="O21" s="402">
        <v>7845.298435788106</v>
      </c>
      <c r="P21" s="403">
        <v>8362.0030528542829</v>
      </c>
      <c r="Q21" s="402">
        <v>10747.456034976462</v>
      </c>
      <c r="R21" s="403">
        <v>12332.016860646068</v>
      </c>
      <c r="S21" s="402">
        <v>13787.401532049133</v>
      </c>
      <c r="T21" s="403">
        <v>15242.786203452197</v>
      </c>
    </row>
    <row r="22" spans="2:20" ht="24.95" customHeight="1" x14ac:dyDescent="0.25">
      <c r="B22" s="685" t="s">
        <v>12</v>
      </c>
      <c r="C22" s="686" t="s">
        <v>13</v>
      </c>
      <c r="D22" s="246" t="s">
        <v>908</v>
      </c>
      <c r="E22" s="402">
        <v>646.82806313067476</v>
      </c>
      <c r="F22" s="403">
        <v>704.18227562502022</v>
      </c>
      <c r="G22" s="402">
        <v>780.65455895081425</v>
      </c>
      <c r="H22" s="403">
        <v>810.92483776727454</v>
      </c>
      <c r="I22" s="402">
        <v>917.66739990952863</v>
      </c>
      <c r="J22" s="403">
        <v>971.83526726529942</v>
      </c>
      <c r="K22" s="402">
        <v>1078.577829407554</v>
      </c>
      <c r="L22" s="403">
        <v>1223.5565332127048</v>
      </c>
      <c r="M22" s="402">
        <v>1473.684626590823</v>
      </c>
      <c r="N22" s="403">
        <v>1586.7998790102267</v>
      </c>
      <c r="O22" s="402">
        <v>1757.2693439239761</v>
      </c>
      <c r="P22" s="403">
        <v>1871.9777689126672</v>
      </c>
      <c r="Q22" s="402">
        <v>2539.5170754440774</v>
      </c>
      <c r="R22" s="403">
        <v>2921.8784920730477</v>
      </c>
      <c r="S22" s="402">
        <v>3259.6310767619721</v>
      </c>
      <c r="T22" s="403">
        <v>3594.1973163123207</v>
      </c>
    </row>
    <row r="23" spans="2:20" ht="24.95" customHeight="1" x14ac:dyDescent="0.25">
      <c r="B23" s="678"/>
      <c r="C23" s="680"/>
      <c r="D23" s="176" t="s">
        <v>909</v>
      </c>
      <c r="E23" s="402">
        <v>515.71426655013249</v>
      </c>
      <c r="F23" s="403">
        <v>561.44262516048911</v>
      </c>
      <c r="G23" s="402">
        <v>622.41376997429779</v>
      </c>
      <c r="H23" s="403">
        <v>646.54818146309708</v>
      </c>
      <c r="I23" s="402">
        <v>731.65373776570527</v>
      </c>
      <c r="J23" s="403">
        <v>774.84163200881994</v>
      </c>
      <c r="K23" s="402">
        <v>859.94718831142802</v>
      </c>
      <c r="L23" s="403">
        <v>975.53831702094044</v>
      </c>
      <c r="M23" s="402">
        <v>1174.9647698494398</v>
      </c>
      <c r="N23" s="403">
        <v>1265.1512548865319</v>
      </c>
      <c r="O23" s="402">
        <v>1401.0660985339807</v>
      </c>
      <c r="P23" s="403">
        <v>1492.522815754694</v>
      </c>
      <c r="Q23" s="402">
        <v>2024.7501006918999</v>
      </c>
      <c r="R23" s="403">
        <v>2329.605824760944</v>
      </c>
      <c r="S23" s="402">
        <v>2598.8950476885989</v>
      </c>
      <c r="T23" s="403">
        <v>2865.643806249012</v>
      </c>
    </row>
    <row r="24" spans="2:20" ht="24.95" customHeight="1" x14ac:dyDescent="0.25">
      <c r="B24" s="657" t="s">
        <v>17</v>
      </c>
      <c r="C24" s="658"/>
      <c r="D24" s="246" t="s">
        <v>910</v>
      </c>
      <c r="E24" s="402">
        <v>1748.1839544072286</v>
      </c>
      <c r="F24" s="403">
        <v>1903.1953395270818</v>
      </c>
      <c r="G24" s="402">
        <v>2109.8771863535521</v>
      </c>
      <c r="H24" s="403">
        <v>2191.6887507223632</v>
      </c>
      <c r="I24" s="402">
        <v>2480.1821619176449</v>
      </c>
      <c r="J24" s="403">
        <v>2626.5818034197282</v>
      </c>
      <c r="K24" s="402">
        <v>2915.0752146150103</v>
      </c>
      <c r="L24" s="403">
        <v>3306.9095492235265</v>
      </c>
      <c r="M24" s="402">
        <v>3982.9314232184392</v>
      </c>
      <c r="N24" s="403">
        <v>4288.6483216492607</v>
      </c>
      <c r="O24" s="402">
        <v>4749.3766051999355</v>
      </c>
      <c r="P24" s="403">
        <v>5059.3993754396406</v>
      </c>
      <c r="Q24" s="402">
        <v>6863.5596633623727</v>
      </c>
      <c r="R24" s="403">
        <v>7896.968897494723</v>
      </c>
      <c r="S24" s="402">
        <v>8809.8137209783017</v>
      </c>
      <c r="T24" s="403">
        <v>9714.0468008441094</v>
      </c>
    </row>
    <row r="25" spans="2:20" ht="24.95" customHeight="1" x14ac:dyDescent="0.25">
      <c r="B25" s="652"/>
      <c r="C25" s="654"/>
      <c r="D25" s="257" t="s">
        <v>911</v>
      </c>
      <c r="E25" s="402">
        <v>4042.7351983418407</v>
      </c>
      <c r="F25" s="403">
        <v>4042.7351983418407</v>
      </c>
      <c r="G25" s="402">
        <v>4042.7351983418407</v>
      </c>
      <c r="H25" s="403">
        <v>4042.7351983418407</v>
      </c>
      <c r="I25" s="402">
        <v>4042.7351983418407</v>
      </c>
      <c r="J25" s="403">
        <v>4042.7351983418407</v>
      </c>
      <c r="K25" s="402">
        <v>4042.7351983418407</v>
      </c>
      <c r="L25" s="288" t="s">
        <v>20</v>
      </c>
      <c r="M25" s="289" t="s">
        <v>20</v>
      </c>
      <c r="N25" s="288" t="s">
        <v>20</v>
      </c>
      <c r="O25" s="289" t="s">
        <v>20</v>
      </c>
      <c r="P25" s="288" t="s">
        <v>20</v>
      </c>
      <c r="Q25" s="289" t="s">
        <v>20</v>
      </c>
      <c r="R25" s="288" t="s">
        <v>20</v>
      </c>
      <c r="S25" s="289" t="s">
        <v>20</v>
      </c>
      <c r="T25" s="288" t="s">
        <v>20</v>
      </c>
    </row>
    <row r="26" spans="2:20" ht="24.95" customHeight="1" x14ac:dyDescent="0.25">
      <c r="B26" s="652"/>
      <c r="C26" s="654"/>
      <c r="D26" s="408" t="s">
        <v>912</v>
      </c>
      <c r="E26" s="402">
        <v>1784.6044534573793</v>
      </c>
      <c r="F26" s="403">
        <v>1942.8452424338959</v>
      </c>
      <c r="G26" s="402">
        <v>2156.763346050298</v>
      </c>
      <c r="H26" s="403">
        <v>2237.3489330290795</v>
      </c>
      <c r="I26" s="402">
        <v>2531.8526236242628</v>
      </c>
      <c r="J26" s="403">
        <v>2681.3022576576391</v>
      </c>
      <c r="K26" s="402">
        <v>2975.8059482528229</v>
      </c>
      <c r="L26" s="403">
        <v>3375.8034981656829</v>
      </c>
      <c r="M26" s="402">
        <v>4065.9091612021575</v>
      </c>
      <c r="N26" s="403">
        <v>4377.9951616836206</v>
      </c>
      <c r="O26" s="402">
        <v>4848.3219511416</v>
      </c>
      <c r="P26" s="403">
        <v>5164.8035290946336</v>
      </c>
      <c r="Q26" s="402">
        <v>7006.5504896824214</v>
      </c>
      <c r="R26" s="403">
        <v>8061.4890828591961</v>
      </c>
      <c r="S26" s="402">
        <v>8993.3515068320175</v>
      </c>
      <c r="T26" s="403">
        <v>9916.4227758616944</v>
      </c>
    </row>
    <row r="27" spans="2:20" ht="24.95" customHeight="1" x14ac:dyDescent="0.25">
      <c r="B27" s="685" t="s">
        <v>23</v>
      </c>
      <c r="C27" s="686" t="s">
        <v>24</v>
      </c>
      <c r="D27" s="246" t="s">
        <v>913</v>
      </c>
      <c r="E27" s="402">
        <v>922.65264260381525</v>
      </c>
      <c r="F27" s="403">
        <v>1004.4642069726264</v>
      </c>
      <c r="G27" s="402">
        <v>1113.5462927977082</v>
      </c>
      <c r="H27" s="403">
        <v>1156.7246184368028</v>
      </c>
      <c r="I27" s="402">
        <v>1308.9850299009793</v>
      </c>
      <c r="J27" s="403">
        <v>1386.251507360412</v>
      </c>
      <c r="K27" s="402">
        <v>1538.5119188245885</v>
      </c>
      <c r="L27" s="403">
        <v>1745.3133732013057</v>
      </c>
      <c r="M27" s="402">
        <v>2102.1026955875104</v>
      </c>
      <c r="N27" s="403">
        <v>2263.4532808704435</v>
      </c>
      <c r="O27" s="402">
        <v>2506.6154305221876</v>
      </c>
      <c r="P27" s="403">
        <v>2670.2385592598102</v>
      </c>
      <c r="Q27" s="402">
        <v>3622.4342667745859</v>
      </c>
      <c r="R27" s="403">
        <v>4167.8446958999921</v>
      </c>
      <c r="S27" s="402">
        <v>4649.6239082941038</v>
      </c>
      <c r="T27" s="403">
        <v>5126.8580337788353</v>
      </c>
    </row>
    <row r="28" spans="2:20" ht="24.95" customHeight="1" x14ac:dyDescent="0.25">
      <c r="B28" s="678"/>
      <c r="C28" s="680"/>
      <c r="D28" s="176" t="s">
        <v>914</v>
      </c>
      <c r="E28" s="402">
        <v>1923.0023498479522</v>
      </c>
      <c r="F28" s="403">
        <v>2093.5148734797899</v>
      </c>
      <c r="G28" s="402">
        <v>2320.8649049889077</v>
      </c>
      <c r="H28" s="403">
        <v>2410.8576257945997</v>
      </c>
      <c r="I28" s="402">
        <v>2728.2003781094099</v>
      </c>
      <c r="J28" s="403">
        <v>2889.2399837617013</v>
      </c>
      <c r="K28" s="402">
        <v>3206.5827360765115</v>
      </c>
      <c r="L28" s="403">
        <v>3637.6005041458793</v>
      </c>
      <c r="M28" s="402">
        <v>4381.2245655402858</v>
      </c>
      <c r="N28" s="403">
        <v>4717.5131538141868</v>
      </c>
      <c r="O28" s="402">
        <v>5224.3142657199287</v>
      </c>
      <c r="P28" s="403">
        <v>5565.3393129836059</v>
      </c>
      <c r="Q28" s="402">
        <v>7549.9156296986093</v>
      </c>
      <c r="R28" s="403">
        <v>8686.6657872441974</v>
      </c>
      <c r="S28" s="402">
        <v>9690.7950930761326</v>
      </c>
      <c r="T28" s="403">
        <v>10685.451480928523</v>
      </c>
    </row>
    <row r="29" spans="2:20" ht="24.95" customHeight="1" x14ac:dyDescent="0.25">
      <c r="B29" s="406"/>
      <c r="C29" s="406"/>
      <c r="D29" s="176" t="s">
        <v>1196</v>
      </c>
      <c r="E29" s="402">
        <v>1523.8001901442324</v>
      </c>
      <c r="F29" s="403">
        <v>1656.5884924282293</v>
      </c>
      <c r="G29" s="402">
        <v>1791.5536521267188</v>
      </c>
      <c r="H29" s="403">
        <v>1919.9882395817328</v>
      </c>
      <c r="I29" s="402">
        <v>2185.5648441497278</v>
      </c>
      <c r="J29" s="403">
        <v>2320.5300038482164</v>
      </c>
      <c r="K29" s="402">
        <v>2581.7528935872278</v>
      </c>
      <c r="L29" s="403">
        <v>2908.281505760991</v>
      </c>
      <c r="M29" s="402">
        <v>3302.2926977840007</v>
      </c>
      <c r="N29" s="403">
        <v>3570.0461597664867</v>
      </c>
      <c r="O29" s="402">
        <v>3966.234209203988</v>
      </c>
      <c r="P29" s="403">
        <v>4227.4570989429994</v>
      </c>
      <c r="Q29" s="402">
        <v>5433.4361065714329</v>
      </c>
      <c r="R29" s="403">
        <v>6234.5196351044015</v>
      </c>
      <c r="S29" s="402">
        <v>6970.297441202616</v>
      </c>
      <c r="T29" s="403">
        <v>7706.0752473008333</v>
      </c>
    </row>
    <row r="30" spans="2:20" ht="24.95" customHeight="1" x14ac:dyDescent="0.25">
      <c r="B30" s="631"/>
      <c r="C30" s="632"/>
      <c r="D30" s="176" t="s">
        <v>915</v>
      </c>
      <c r="E30" s="693" t="s">
        <v>1021</v>
      </c>
      <c r="F30" s="694"/>
      <c r="G30" s="694"/>
      <c r="H30" s="694"/>
      <c r="I30" s="694"/>
      <c r="J30" s="694"/>
      <c r="K30" s="694"/>
      <c r="L30" s="694"/>
      <c r="M30" s="694"/>
      <c r="N30" s="694"/>
      <c r="O30" s="694"/>
      <c r="P30" s="694"/>
      <c r="Q30" s="694"/>
      <c r="R30" s="694"/>
      <c r="S30" s="694"/>
      <c r="T30" s="695"/>
    </row>
    <row r="31" spans="2:20" ht="3.75" customHeight="1" x14ac:dyDescent="0.25">
      <c r="D31" s="42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</row>
    <row r="32" spans="2:20" x14ac:dyDescent="0.25">
      <c r="B32" s="45"/>
      <c r="C32" s="41"/>
      <c r="D32" s="46"/>
      <c r="E32" s="418"/>
      <c r="H32" s="417"/>
      <c r="K32" s="634"/>
      <c r="L32" s="634"/>
      <c r="M32" s="634"/>
      <c r="N32" s="634"/>
      <c r="O32" s="634"/>
      <c r="P32" s="634"/>
      <c r="Q32" s="634"/>
      <c r="R32" s="634"/>
      <c r="S32" s="634"/>
      <c r="T32" s="634"/>
    </row>
    <row r="33" spans="2:20" ht="6" customHeight="1" x14ac:dyDescent="0.25">
      <c r="D33" s="7"/>
      <c r="H33" s="417"/>
    </row>
    <row r="34" spans="2:20" ht="10.5" customHeight="1" x14ac:dyDescent="0.25">
      <c r="B34" s="47" t="s">
        <v>34</v>
      </c>
      <c r="C34" s="48" t="s">
        <v>35</v>
      </c>
      <c r="D34" s="7"/>
      <c r="H34" s="417"/>
    </row>
    <row r="35" spans="2:20" ht="6.75" customHeight="1" x14ac:dyDescent="0.25">
      <c r="D35" s="7"/>
      <c r="H35" s="417"/>
    </row>
    <row r="36" spans="2:20" ht="12" customHeight="1" x14ac:dyDescent="0.25">
      <c r="B36" s="49" t="s">
        <v>36</v>
      </c>
      <c r="D36" s="7"/>
      <c r="H36" s="417"/>
    </row>
    <row r="37" spans="2:20" s="50" customFormat="1" ht="9" x14ac:dyDescent="0.15">
      <c r="B37" s="627" t="s">
        <v>37</v>
      </c>
      <c r="C37" s="627"/>
      <c r="D37" s="627"/>
      <c r="E37" s="627"/>
      <c r="F37" s="627"/>
      <c r="G37" s="627"/>
      <c r="H37" s="627"/>
      <c r="I37" s="627"/>
      <c r="J37" s="627"/>
      <c r="K37" s="627"/>
      <c r="L37" s="627"/>
      <c r="M37" s="627"/>
      <c r="N37" s="627"/>
      <c r="O37" s="627"/>
      <c r="P37" s="627"/>
      <c r="Q37" s="627"/>
      <c r="R37" s="627"/>
      <c r="S37" s="627"/>
      <c r="T37" s="627"/>
    </row>
    <row r="38" spans="2:20" s="50" customFormat="1" ht="9" x14ac:dyDescent="0.15">
      <c r="B38" s="627"/>
      <c r="C38" s="627"/>
      <c r="D38" s="627"/>
      <c r="E38" s="627"/>
      <c r="F38" s="627"/>
      <c r="G38" s="627"/>
      <c r="H38" s="627"/>
      <c r="I38" s="627"/>
      <c r="J38" s="627"/>
      <c r="K38" s="627"/>
      <c r="L38" s="627"/>
      <c r="M38" s="627"/>
      <c r="N38" s="627"/>
      <c r="O38" s="627"/>
      <c r="P38" s="627"/>
      <c r="Q38" s="627"/>
      <c r="R38" s="627"/>
      <c r="S38" s="627"/>
      <c r="T38" s="627"/>
    </row>
    <row r="39" spans="2:20" s="50" customFormat="1" ht="9" x14ac:dyDescent="0.15">
      <c r="B39" s="684" t="s">
        <v>682</v>
      </c>
      <c r="C39" s="684"/>
      <c r="D39" s="684"/>
      <c r="E39" s="684"/>
      <c r="F39" s="684"/>
      <c r="G39" s="684"/>
      <c r="H39" s="684"/>
      <c r="I39" s="684"/>
      <c r="J39" s="684"/>
      <c r="K39" s="684"/>
      <c r="L39" s="684"/>
      <c r="M39" s="684"/>
      <c r="N39" s="684"/>
      <c r="O39" s="684"/>
      <c r="P39" s="684"/>
      <c r="Q39" s="684"/>
      <c r="R39" s="684"/>
      <c r="S39" s="684"/>
      <c r="T39" s="684"/>
    </row>
  </sheetData>
  <mergeCells count="37">
    <mergeCell ref="M7:M8"/>
    <mergeCell ref="N7:N8"/>
    <mergeCell ref="F8:F9"/>
    <mergeCell ref="G8:G9"/>
    <mergeCell ref="T7:T8"/>
    <mergeCell ref="S7:S8"/>
    <mergeCell ref="O7:O8"/>
    <mergeCell ref="B1:T1"/>
    <mergeCell ref="B2:T2"/>
    <mergeCell ref="B3:T3"/>
    <mergeCell ref="B4:T4"/>
    <mergeCell ref="F6:F7"/>
    <mergeCell ref="G6:G7"/>
    <mergeCell ref="H6:H9"/>
    <mergeCell ref="I6:I9"/>
    <mergeCell ref="D7:D8"/>
    <mergeCell ref="E7:E8"/>
    <mergeCell ref="J7:J8"/>
    <mergeCell ref="K7:K8"/>
    <mergeCell ref="L7:L8"/>
    <mergeCell ref="P7:P8"/>
    <mergeCell ref="Q7:Q8"/>
    <mergeCell ref="R7:R8"/>
    <mergeCell ref="B11:B16"/>
    <mergeCell ref="C11:C16"/>
    <mergeCell ref="B18:C19"/>
    <mergeCell ref="B30:C30"/>
    <mergeCell ref="E30:T30"/>
    <mergeCell ref="K32:T32"/>
    <mergeCell ref="B37:T38"/>
    <mergeCell ref="B39:T39"/>
    <mergeCell ref="B20:C21"/>
    <mergeCell ref="B22:B23"/>
    <mergeCell ref="C22:C23"/>
    <mergeCell ref="B24:C26"/>
    <mergeCell ref="B27:B28"/>
    <mergeCell ref="C27:C28"/>
  </mergeCells>
  <pageMargins left="0.39370078740157483" right="0.23622047244094491" top="0.35433070866141736" bottom="0.35433070866141736" header="0.31496062992125984" footer="0.31496062992125984"/>
  <pageSetup paperSize="9" scale="76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B1C46-099C-47C0-9E13-36C99CCC6D09}">
  <sheetPr>
    <tabColor theme="8"/>
    <pageSetUpPr fitToPage="1"/>
  </sheetPr>
  <dimension ref="A1:T50"/>
  <sheetViews>
    <sheetView zoomScale="85" zoomScaleNormal="85" workbookViewId="0">
      <selection activeCell="G11" sqref="G11"/>
    </sheetView>
  </sheetViews>
  <sheetFormatPr defaultRowHeight="15" x14ac:dyDescent="0.25"/>
  <cols>
    <col min="1" max="1" width="9.140625" style="335"/>
    <col min="2" max="3" width="2.7109375" style="335" customWidth="1"/>
    <col min="4" max="4" width="26.7109375" style="335" customWidth="1"/>
    <col min="5" max="20" width="5.7109375" style="335" customWidth="1"/>
    <col min="21" max="16384" width="9.140625" style="335"/>
  </cols>
  <sheetData>
    <row r="1" spans="1:20" ht="18.75" customHeight="1" x14ac:dyDescent="0.25">
      <c r="A1" s="335">
        <v>28</v>
      </c>
      <c r="B1" s="705" t="s">
        <v>388</v>
      </c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  <c r="S1" s="705"/>
      <c r="T1" s="705"/>
    </row>
    <row r="2" spans="1:20" s="9" customFormat="1" ht="11.25" customHeight="1" x14ac:dyDescent="0.2">
      <c r="A2" s="9">
        <v>30</v>
      </c>
      <c r="B2" s="51"/>
      <c r="C2" s="52"/>
      <c r="D2" s="667" t="s">
        <v>39</v>
      </c>
      <c r="E2" s="668"/>
      <c r="F2" s="668"/>
      <c r="G2" s="669"/>
      <c r="H2" s="667" t="s">
        <v>40</v>
      </c>
      <c r="I2" s="668"/>
      <c r="J2" s="668"/>
      <c r="K2" s="669"/>
      <c r="L2" s="667" t="s">
        <v>41</v>
      </c>
      <c r="M2" s="668"/>
      <c r="N2" s="668"/>
      <c r="O2" s="668"/>
      <c r="P2" s="668"/>
      <c r="Q2" s="668"/>
      <c r="R2" s="668"/>
      <c r="S2" s="669"/>
      <c r="T2" s="51"/>
    </row>
    <row r="3" spans="1:20" s="9" customFormat="1" ht="21" customHeight="1" x14ac:dyDescent="0.2">
      <c r="D3" s="670" t="s">
        <v>876</v>
      </c>
      <c r="E3" s="671"/>
      <c r="F3" s="671"/>
      <c r="G3" s="672"/>
      <c r="H3" s="670" t="s">
        <v>42</v>
      </c>
      <c r="I3" s="671"/>
      <c r="J3" s="671"/>
      <c r="K3" s="672"/>
      <c r="L3" s="670" t="s">
        <v>43</v>
      </c>
      <c r="M3" s="671"/>
      <c r="N3" s="671"/>
      <c r="O3" s="671"/>
      <c r="P3" s="671"/>
      <c r="Q3" s="671"/>
      <c r="R3" s="671"/>
      <c r="S3" s="672"/>
      <c r="T3" s="51"/>
    </row>
    <row r="4" spans="1:20" ht="14.25" customHeight="1" x14ac:dyDescent="0.25">
      <c r="B4" s="704" t="s">
        <v>381</v>
      </c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  <c r="O4" s="704"/>
      <c r="P4" s="704"/>
      <c r="Q4" s="704"/>
      <c r="R4" s="704"/>
      <c r="S4" s="704"/>
      <c r="T4" s="704"/>
    </row>
    <row r="5" spans="1:20" ht="3.75" customHeight="1" x14ac:dyDescent="0.25">
      <c r="D5" s="7"/>
      <c r="H5" s="417"/>
    </row>
    <row r="6" spans="1:20" s="337" customFormat="1" ht="9.75" customHeight="1" x14ac:dyDescent="0.2">
      <c r="B6" s="664" t="s">
        <v>3</v>
      </c>
      <c r="C6" s="664"/>
      <c r="D6" s="664"/>
      <c r="E6" s="665">
        <v>100</v>
      </c>
      <c r="F6" s="413"/>
      <c r="G6" s="388" t="s">
        <v>1197</v>
      </c>
      <c r="H6" s="387"/>
      <c r="I6" s="666">
        <v>150</v>
      </c>
      <c r="J6" s="666">
        <v>160</v>
      </c>
      <c r="K6" s="666">
        <v>180</v>
      </c>
      <c r="L6" s="666">
        <v>200</v>
      </c>
      <c r="M6" s="666">
        <v>230</v>
      </c>
      <c r="N6" s="55"/>
      <c r="O6" s="55"/>
      <c r="P6" s="55"/>
      <c r="Q6" s="55"/>
      <c r="R6" s="55"/>
      <c r="S6" s="55"/>
      <c r="T6" s="55"/>
    </row>
    <row r="7" spans="1:20" s="337" customFormat="1" ht="10.5" customHeight="1" x14ac:dyDescent="0.2">
      <c r="B7" s="664"/>
      <c r="C7" s="664"/>
      <c r="D7" s="664"/>
      <c r="E7" s="665"/>
      <c r="F7" s="414">
        <v>110</v>
      </c>
      <c r="G7" s="599">
        <v>175</v>
      </c>
      <c r="H7" s="101">
        <v>130</v>
      </c>
      <c r="I7" s="682"/>
      <c r="J7" s="666"/>
      <c r="K7" s="666"/>
      <c r="L7" s="666"/>
      <c r="M7" s="666"/>
      <c r="N7" s="339">
        <v>250</v>
      </c>
      <c r="O7" s="339">
        <v>280</v>
      </c>
      <c r="P7" s="339">
        <v>300</v>
      </c>
      <c r="Q7" s="339">
        <v>350</v>
      </c>
      <c r="R7" s="339">
        <v>400</v>
      </c>
      <c r="S7" s="339">
        <v>450</v>
      </c>
      <c r="T7" s="339">
        <v>500</v>
      </c>
    </row>
    <row r="8" spans="1:20" s="337" customFormat="1" ht="11.25" customHeight="1" x14ac:dyDescent="0.2">
      <c r="B8" s="661" t="s">
        <v>46</v>
      </c>
      <c r="C8" s="661"/>
      <c r="D8" s="661"/>
      <c r="E8" s="662" t="s">
        <v>47</v>
      </c>
      <c r="F8" s="415" t="s">
        <v>48</v>
      </c>
      <c r="G8" s="101" t="s">
        <v>1198</v>
      </c>
      <c r="H8" s="103" t="s">
        <v>62</v>
      </c>
      <c r="I8" s="659" t="s">
        <v>50</v>
      </c>
      <c r="J8" s="659" t="s">
        <v>51</v>
      </c>
      <c r="K8" s="659" t="s">
        <v>52</v>
      </c>
      <c r="L8" s="659" t="s">
        <v>53</v>
      </c>
      <c r="M8" s="659" t="s">
        <v>54</v>
      </c>
      <c r="N8" s="338" t="s">
        <v>55</v>
      </c>
      <c r="O8" s="338" t="s">
        <v>56</v>
      </c>
      <c r="P8" s="338" t="s">
        <v>57</v>
      </c>
      <c r="Q8" s="338" t="s">
        <v>58</v>
      </c>
      <c r="R8" s="338" t="s">
        <v>59</v>
      </c>
      <c r="S8" s="338" t="s">
        <v>60</v>
      </c>
      <c r="T8" s="338" t="s">
        <v>61</v>
      </c>
    </row>
    <row r="9" spans="1:20" s="337" customFormat="1" ht="9.75" customHeight="1" x14ac:dyDescent="0.25">
      <c r="B9" s="660"/>
      <c r="C9" s="660"/>
      <c r="D9" s="660"/>
      <c r="E9" s="662"/>
      <c r="F9" s="416"/>
      <c r="G9" s="385">
        <v>180</v>
      </c>
      <c r="H9" s="386"/>
      <c r="I9" s="659"/>
      <c r="J9" s="659"/>
      <c r="K9" s="659"/>
      <c r="L9" s="659"/>
      <c r="M9" s="659"/>
      <c r="N9" s="385"/>
      <c r="O9" s="385"/>
      <c r="P9" s="385"/>
      <c r="Q9" s="385"/>
      <c r="R9" s="385"/>
      <c r="S9" s="385"/>
      <c r="T9" s="385"/>
    </row>
    <row r="10" spans="1:20" ht="3" customHeight="1" x14ac:dyDescent="0.25">
      <c r="D10" s="2"/>
      <c r="E10" s="333"/>
      <c r="F10" s="333"/>
      <c r="G10" s="333"/>
      <c r="H10" s="418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18"/>
    </row>
    <row r="11" spans="1:20" ht="24.95" customHeight="1" x14ac:dyDescent="0.25">
      <c r="B11" s="636" t="s">
        <v>4</v>
      </c>
      <c r="C11" s="637" t="s">
        <v>979</v>
      </c>
      <c r="D11" s="241">
        <v>1000</v>
      </c>
      <c r="E11" s="402">
        <v>3160.9718918842714</v>
      </c>
      <c r="F11" s="403">
        <v>3386.1734727720809</v>
      </c>
      <c r="G11" s="402">
        <v>3584.0372529566066</v>
      </c>
      <c r="H11" s="403">
        <v>3843.2821328334098</v>
      </c>
      <c r="I11" s="402">
        <v>4300.2876313826537</v>
      </c>
      <c r="J11" s="403">
        <v>4589.2430267407626</v>
      </c>
      <c r="K11" s="402">
        <v>5039.3367039801169</v>
      </c>
      <c r="L11" s="403">
        <v>5562.3655702655924</v>
      </c>
      <c r="M11" s="402">
        <v>6414.0670140630064</v>
      </c>
      <c r="N11" s="403">
        <v>6887.9910005946576</v>
      </c>
      <c r="O11" s="402">
        <v>7589.6956058163159</v>
      </c>
      <c r="P11" s="403">
        <v>8049.7959497281945</v>
      </c>
      <c r="Q11" s="402">
        <v>10512.983373850144</v>
      </c>
      <c r="R11" s="403">
        <v>11985.09815134398</v>
      </c>
      <c r="S11" s="402">
        <v>13310.310935624693</v>
      </c>
      <c r="T11" s="403">
        <v>14640.06282643727</v>
      </c>
    </row>
    <row r="12" spans="1:20" ht="24.95" customHeight="1" x14ac:dyDescent="0.25">
      <c r="B12" s="636"/>
      <c r="C12" s="637"/>
      <c r="D12" s="176">
        <v>750</v>
      </c>
      <c r="E12" s="402">
        <v>2686.8261081016308</v>
      </c>
      <c r="F12" s="403">
        <v>2878.2474518562685</v>
      </c>
      <c r="G12" s="402">
        <v>3046.431665013115</v>
      </c>
      <c r="H12" s="403">
        <v>3266.7898129083983</v>
      </c>
      <c r="I12" s="402">
        <v>3655.2444866752544</v>
      </c>
      <c r="J12" s="403">
        <v>3900.8565727296486</v>
      </c>
      <c r="K12" s="402">
        <v>4283.4361983831004</v>
      </c>
      <c r="L12" s="403">
        <v>4728.0107347257544</v>
      </c>
      <c r="M12" s="402">
        <v>5451.9569619535559</v>
      </c>
      <c r="N12" s="403">
        <v>5854.7923505054587</v>
      </c>
      <c r="O12" s="402">
        <v>6451.2412649438684</v>
      </c>
      <c r="P12" s="403">
        <v>6842.3265572689634</v>
      </c>
      <c r="Q12" s="402">
        <v>8936.0358677726235</v>
      </c>
      <c r="R12" s="403">
        <v>10187.333428642383</v>
      </c>
      <c r="S12" s="402">
        <v>11313.764295280991</v>
      </c>
      <c r="T12" s="403">
        <v>12444.053402471682</v>
      </c>
    </row>
    <row r="13" spans="1:20" ht="24.95" customHeight="1" x14ac:dyDescent="0.25">
      <c r="B13" s="636"/>
      <c r="C13" s="637"/>
      <c r="D13" s="176">
        <v>500</v>
      </c>
      <c r="E13" s="402">
        <v>2370.7289189132034</v>
      </c>
      <c r="F13" s="403">
        <v>2539.6301045790606</v>
      </c>
      <c r="G13" s="402">
        <v>2688.027939717455</v>
      </c>
      <c r="H13" s="403">
        <v>2882.4615996250582</v>
      </c>
      <c r="I13" s="402">
        <v>3225.2157235369896</v>
      </c>
      <c r="J13" s="403">
        <v>3441.9322700555726</v>
      </c>
      <c r="K13" s="402">
        <v>3779.5025279850875</v>
      </c>
      <c r="L13" s="403">
        <v>4171.7741776991952</v>
      </c>
      <c r="M13" s="402">
        <v>4810.5502605472548</v>
      </c>
      <c r="N13" s="403">
        <v>5165.9932504459948</v>
      </c>
      <c r="O13" s="402">
        <v>5692.271704362237</v>
      </c>
      <c r="P13" s="403">
        <v>6037.3469622961447</v>
      </c>
      <c r="Q13" s="402">
        <v>7884.7375303876097</v>
      </c>
      <c r="R13" s="403">
        <v>8988.823613507986</v>
      </c>
      <c r="S13" s="402">
        <v>9982.7332017185217</v>
      </c>
      <c r="T13" s="403">
        <v>10980.047119827954</v>
      </c>
    </row>
    <row r="14" spans="1:20" ht="24.95" customHeight="1" x14ac:dyDescent="0.25">
      <c r="B14" s="636"/>
      <c r="C14" s="637"/>
      <c r="D14" s="176">
        <v>350</v>
      </c>
      <c r="E14" s="402">
        <v>1896.5831351305628</v>
      </c>
      <c r="F14" s="403">
        <v>2031.7040836632486</v>
      </c>
      <c r="G14" s="402">
        <v>2150.4223517739638</v>
      </c>
      <c r="H14" s="403">
        <v>2305.9692797000462</v>
      </c>
      <c r="I14" s="402">
        <v>2580.1725788295921</v>
      </c>
      <c r="J14" s="403">
        <v>2753.5458160444568</v>
      </c>
      <c r="K14" s="402">
        <v>3023.6020223880696</v>
      </c>
      <c r="L14" s="403">
        <v>3337.4193421593554</v>
      </c>
      <c r="M14" s="402">
        <v>3848.4402084378034</v>
      </c>
      <c r="N14" s="403">
        <v>4132.7946003567949</v>
      </c>
      <c r="O14" s="402">
        <v>4553.8173634897903</v>
      </c>
      <c r="P14" s="403">
        <v>4829.8775698369163</v>
      </c>
      <c r="Q14" s="402">
        <v>6307.7900243100876</v>
      </c>
      <c r="R14" s="403">
        <v>7191.0588908063883</v>
      </c>
      <c r="S14" s="402">
        <v>7986.1865613748159</v>
      </c>
      <c r="T14" s="403">
        <v>8784.0376958623619</v>
      </c>
    </row>
    <row r="15" spans="1:20" ht="24.95" customHeight="1" x14ac:dyDescent="0.25">
      <c r="B15" s="636"/>
      <c r="C15" s="637"/>
      <c r="D15" s="176">
        <v>250</v>
      </c>
      <c r="E15" s="402">
        <v>1580.4859459421357</v>
      </c>
      <c r="F15" s="403">
        <v>1693.0867363860405</v>
      </c>
      <c r="G15" s="402">
        <v>1792.0186264783033</v>
      </c>
      <c r="H15" s="403">
        <v>1921.6410664167049</v>
      </c>
      <c r="I15" s="402">
        <v>2150.1438156913268</v>
      </c>
      <c r="J15" s="403">
        <v>2294.6215133703813</v>
      </c>
      <c r="K15" s="402">
        <v>2519.6683519900585</v>
      </c>
      <c r="L15" s="403">
        <v>2781.1827851327962</v>
      </c>
      <c r="M15" s="402">
        <v>3207.0335070315032</v>
      </c>
      <c r="N15" s="403">
        <v>3443.9955002973288</v>
      </c>
      <c r="O15" s="402">
        <v>3794.847802908158</v>
      </c>
      <c r="P15" s="403">
        <v>4024.8979748640973</v>
      </c>
      <c r="Q15" s="402">
        <v>5256.4916869250719</v>
      </c>
      <c r="R15" s="403">
        <v>5992.5490756719901</v>
      </c>
      <c r="S15" s="402">
        <v>6655.1554678123466</v>
      </c>
      <c r="T15" s="403">
        <v>7320.031413218635</v>
      </c>
    </row>
    <row r="16" spans="1:20" ht="24.95" customHeight="1" x14ac:dyDescent="0.25">
      <c r="B16" s="636"/>
      <c r="C16" s="637"/>
      <c r="D16" s="176">
        <v>150</v>
      </c>
      <c r="E16" s="402">
        <v>1264.3887567537088</v>
      </c>
      <c r="F16" s="403">
        <v>1354.4693891088327</v>
      </c>
      <c r="G16" s="402">
        <v>1433.6149011826426</v>
      </c>
      <c r="H16" s="403">
        <v>1537.3128531333641</v>
      </c>
      <c r="I16" s="402">
        <v>1720.1150525530613</v>
      </c>
      <c r="J16" s="403">
        <v>1835.6972106963051</v>
      </c>
      <c r="K16" s="402">
        <v>2015.7346815920475</v>
      </c>
      <c r="L16" s="403">
        <v>2224.9462281062374</v>
      </c>
      <c r="M16" s="402">
        <v>2565.6268056252025</v>
      </c>
      <c r="N16" s="403">
        <v>2755.1964002378631</v>
      </c>
      <c r="O16" s="402">
        <v>3035.8782423265266</v>
      </c>
      <c r="P16" s="403">
        <v>3219.9183798912773</v>
      </c>
      <c r="Q16" s="402">
        <v>4205.193349540059</v>
      </c>
      <c r="R16" s="403">
        <v>4794.0392605375928</v>
      </c>
      <c r="S16" s="402">
        <v>5324.1243742498764</v>
      </c>
      <c r="T16" s="403">
        <v>5856.0251305749098</v>
      </c>
    </row>
    <row r="17" spans="2:20" ht="24.95" customHeight="1" x14ac:dyDescent="0.25">
      <c r="B17" s="657" t="s">
        <v>6</v>
      </c>
      <c r="C17" s="658"/>
      <c r="D17" s="176" t="s">
        <v>980</v>
      </c>
      <c r="E17" s="402">
        <v>3435.8390129176864</v>
      </c>
      <c r="F17" s="403">
        <v>3680.6233399696539</v>
      </c>
      <c r="G17" s="402">
        <v>3895.6926662571814</v>
      </c>
      <c r="H17" s="403">
        <v>4177.4805791667504</v>
      </c>
      <c r="I17" s="402">
        <v>4674.2256862854929</v>
      </c>
      <c r="J17" s="403">
        <v>4988.307637761699</v>
      </c>
      <c r="K17" s="402">
        <v>5477.5398956305626</v>
      </c>
      <c r="L17" s="403">
        <v>6046.049532897383</v>
      </c>
      <c r="M17" s="402">
        <v>6971.8119718076168</v>
      </c>
      <c r="N17" s="403">
        <v>7486.946739776803</v>
      </c>
      <c r="O17" s="402">
        <v>8249.6691367568656</v>
      </c>
      <c r="P17" s="403">
        <v>8749.7782062262977</v>
      </c>
      <c r="Q17" s="402">
        <v>11427.155841141464</v>
      </c>
      <c r="R17" s="403">
        <v>13027.280599286938</v>
      </c>
      <c r="S17" s="402">
        <v>14467.729277852928</v>
      </c>
      <c r="T17" s="403">
        <v>15913.111767866603</v>
      </c>
    </row>
    <row r="18" spans="2:20" ht="24.95" customHeight="1" x14ac:dyDescent="0.25">
      <c r="B18" s="653"/>
      <c r="C18" s="655"/>
      <c r="D18" s="176" t="s">
        <v>981</v>
      </c>
      <c r="E18" s="402">
        <v>2844.8747026958445</v>
      </c>
      <c r="F18" s="403">
        <v>3047.5561254948725</v>
      </c>
      <c r="G18" s="402">
        <v>3225.6335276609452</v>
      </c>
      <c r="H18" s="403">
        <v>3458.9539195500697</v>
      </c>
      <c r="I18" s="402">
        <v>3870.258868244387</v>
      </c>
      <c r="J18" s="403">
        <v>4130.3187240666866</v>
      </c>
      <c r="K18" s="402">
        <v>4535.4030335821053</v>
      </c>
      <c r="L18" s="403">
        <v>5006.1290132390332</v>
      </c>
      <c r="M18" s="402">
        <v>5772.6603126567079</v>
      </c>
      <c r="N18" s="403">
        <v>6199.191900535192</v>
      </c>
      <c r="O18" s="402">
        <v>6830.7260452346854</v>
      </c>
      <c r="P18" s="403">
        <v>7244.8163547553741</v>
      </c>
      <c r="Q18" s="402">
        <v>9461.6850364651327</v>
      </c>
      <c r="R18" s="403">
        <v>10786.588336209583</v>
      </c>
      <c r="S18" s="402">
        <v>11979.279842062224</v>
      </c>
      <c r="T18" s="403">
        <v>13176.056543793547</v>
      </c>
    </row>
    <row r="19" spans="2:20" ht="24.95" customHeight="1" x14ac:dyDescent="0.25">
      <c r="B19" s="628" t="s">
        <v>9</v>
      </c>
      <c r="C19" s="628"/>
      <c r="D19" s="247" t="s">
        <v>982</v>
      </c>
      <c r="E19" s="402">
        <v>3710.7061339511015</v>
      </c>
      <c r="F19" s="403">
        <v>3975.0732071672264</v>
      </c>
      <c r="G19" s="402">
        <v>4207.3480795577561</v>
      </c>
      <c r="H19" s="403">
        <v>4511.6790255000915</v>
      </c>
      <c r="I19" s="402">
        <v>5048.1637411883321</v>
      </c>
      <c r="J19" s="403">
        <v>5387.3722487826353</v>
      </c>
      <c r="K19" s="402">
        <v>5915.7430872810073</v>
      </c>
      <c r="L19" s="403">
        <v>6529.7334955291763</v>
      </c>
      <c r="M19" s="402">
        <v>7529.5569295522264</v>
      </c>
      <c r="N19" s="403">
        <v>8085.9024789589484</v>
      </c>
      <c r="O19" s="402">
        <v>8909.6426676974152</v>
      </c>
      <c r="P19" s="403">
        <v>9449.7604627244036</v>
      </c>
      <c r="Q19" s="402">
        <v>12341.328308432781</v>
      </c>
      <c r="R19" s="403">
        <v>14069.463047229894</v>
      </c>
      <c r="S19" s="402">
        <v>15625.147620081163</v>
      </c>
      <c r="T19" s="403">
        <v>17186.160709295931</v>
      </c>
    </row>
    <row r="20" spans="2:20" ht="24.95" customHeight="1" x14ac:dyDescent="0.25">
      <c r="B20" s="628"/>
      <c r="C20" s="628"/>
      <c r="D20" s="247" t="s">
        <v>1052</v>
      </c>
      <c r="E20" s="523">
        <v>5497.3424206682976</v>
      </c>
      <c r="F20" s="524">
        <v>5888.9973439514451</v>
      </c>
      <c r="G20" s="523">
        <v>6233.1082660114898</v>
      </c>
      <c r="H20" s="524">
        <v>6683.9689266668011</v>
      </c>
      <c r="I20" s="523">
        <v>7478.7610980567888</v>
      </c>
      <c r="J20" s="524">
        <v>7981.2922204187189</v>
      </c>
      <c r="K20" s="523">
        <v>8764.0638330089005</v>
      </c>
      <c r="L20" s="524">
        <v>9673.6792526358149</v>
      </c>
      <c r="M20" s="523">
        <v>11154.899154892188</v>
      </c>
      <c r="N20" s="524">
        <v>11979.114783642886</v>
      </c>
      <c r="O20" s="523">
        <v>13199.470618810985</v>
      </c>
      <c r="P20" s="524">
        <v>13999.645129962078</v>
      </c>
      <c r="Q20" s="523">
        <v>18283.449345826342</v>
      </c>
      <c r="R20" s="524">
        <v>20843.648958859096</v>
      </c>
      <c r="S20" s="523">
        <v>23148.366844564687</v>
      </c>
      <c r="T20" s="524">
        <v>25460.978828586562</v>
      </c>
    </row>
    <row r="21" spans="2:20" ht="24.95" customHeight="1" x14ac:dyDescent="0.25">
      <c r="B21" s="628"/>
      <c r="C21" s="628"/>
      <c r="D21" s="247" t="s">
        <v>983</v>
      </c>
      <c r="E21" s="402">
        <v>5497.3424206682976</v>
      </c>
      <c r="F21" s="403">
        <v>5888.9973439514451</v>
      </c>
      <c r="G21" s="402">
        <v>6233.1082660114898</v>
      </c>
      <c r="H21" s="403">
        <v>6683.9689266668011</v>
      </c>
      <c r="I21" s="402">
        <v>7478.7610980567888</v>
      </c>
      <c r="J21" s="403">
        <v>7981.2922204187189</v>
      </c>
      <c r="K21" s="402">
        <v>8764.0638330089005</v>
      </c>
      <c r="L21" s="403">
        <v>9673.6792526358149</v>
      </c>
      <c r="M21" s="402">
        <v>11154.899154892188</v>
      </c>
      <c r="N21" s="403">
        <v>11979.114783642886</v>
      </c>
      <c r="O21" s="402">
        <v>13199.470618810985</v>
      </c>
      <c r="P21" s="403">
        <v>13999.645129962078</v>
      </c>
      <c r="Q21" s="402">
        <v>18283.449345826342</v>
      </c>
      <c r="R21" s="403">
        <v>20843.648958859096</v>
      </c>
      <c r="S21" s="402">
        <v>23148.366844564687</v>
      </c>
      <c r="T21" s="403">
        <v>25460.978828586562</v>
      </c>
    </row>
    <row r="22" spans="2:20" ht="24.95" customHeight="1" x14ac:dyDescent="0.25">
      <c r="B22" s="628"/>
      <c r="C22" s="628"/>
      <c r="D22" s="247" t="s">
        <v>984</v>
      </c>
      <c r="E22" s="402">
        <v>5497.3424206682976</v>
      </c>
      <c r="F22" s="403">
        <v>5888.9973439514451</v>
      </c>
      <c r="G22" s="402">
        <v>6233.1082660114898</v>
      </c>
      <c r="H22" s="403">
        <v>6683.9689266668011</v>
      </c>
      <c r="I22" s="402">
        <v>7478.7610980567888</v>
      </c>
      <c r="J22" s="403">
        <v>7981.2922204187189</v>
      </c>
      <c r="K22" s="402">
        <v>8764.0638330089005</v>
      </c>
      <c r="L22" s="403">
        <v>9673.6792526358149</v>
      </c>
      <c r="M22" s="402">
        <v>11154.899154892188</v>
      </c>
      <c r="N22" s="403">
        <v>11979.114783642886</v>
      </c>
      <c r="O22" s="402">
        <v>13199.470618810985</v>
      </c>
      <c r="P22" s="403">
        <v>13999.645129962078</v>
      </c>
      <c r="Q22" s="402">
        <v>18283.449345826342</v>
      </c>
      <c r="R22" s="403">
        <v>20843.648958859096</v>
      </c>
      <c r="S22" s="402">
        <v>23148.366844564687</v>
      </c>
      <c r="T22" s="403">
        <v>25460.978828586562</v>
      </c>
    </row>
    <row r="23" spans="2:20" ht="24.95" customHeight="1" x14ac:dyDescent="0.25">
      <c r="B23" s="410" t="s">
        <v>64</v>
      </c>
      <c r="C23" s="411" t="s">
        <v>18</v>
      </c>
      <c r="D23" s="176" t="s">
        <v>985</v>
      </c>
      <c r="E23" s="402">
        <v>3542.7317822084592</v>
      </c>
      <c r="F23" s="403">
        <v>3795.1316216575983</v>
      </c>
      <c r="G23" s="402">
        <v>4016.8919936518491</v>
      </c>
      <c r="H23" s="403">
        <v>4307.4466416297164</v>
      </c>
      <c r="I23" s="402">
        <v>4819.6460409699293</v>
      </c>
      <c r="J23" s="403">
        <v>5143.4994309365065</v>
      </c>
      <c r="K23" s="402">
        <v>5647.9522479390698</v>
      </c>
      <c r="L23" s="403">
        <v>6234.1488516986374</v>
      </c>
      <c r="M23" s="402">
        <v>7188.7127887082979</v>
      </c>
      <c r="N23" s="403">
        <v>7719.8739716809696</v>
      </c>
      <c r="O23" s="402">
        <v>8506.3255099004127</v>
      </c>
      <c r="P23" s="403">
        <v>9021.9935281977832</v>
      </c>
      <c r="Q23" s="402">
        <v>11782.667356199197</v>
      </c>
      <c r="R23" s="403">
        <v>13432.573773486974</v>
      </c>
      <c r="S23" s="402">
        <v>14917.836410941685</v>
      </c>
      <c r="T23" s="403">
        <v>16408.186356200233</v>
      </c>
    </row>
    <row r="24" spans="2:20" ht="24.95" customHeight="1" x14ac:dyDescent="0.25">
      <c r="B24" s="652"/>
      <c r="C24" s="654"/>
      <c r="D24" s="176" t="s">
        <v>986</v>
      </c>
      <c r="E24" s="402">
        <v>1156.5093248463586</v>
      </c>
      <c r="F24" s="403">
        <v>1234.6369766675682</v>
      </c>
      <c r="G24" s="402">
        <v>1311.6642390265076</v>
      </c>
      <c r="H24" s="403">
        <v>1389.7918908477172</v>
      </c>
      <c r="I24" s="402">
        <v>1543.8464155655959</v>
      </c>
      <c r="J24" s="403">
        <v>1648.383414481299</v>
      </c>
      <c r="K24" s="402">
        <v>1801.3375497369066</v>
      </c>
      <c r="L24" s="403">
        <v>1981.8014215492783</v>
      </c>
      <c r="M24" s="402">
        <v>2351.5322808721871</v>
      </c>
      <c r="N24" s="403">
        <v>2516.590700212771</v>
      </c>
      <c r="O24" s="402">
        <v>2763.077939761376</v>
      </c>
      <c r="P24" s="403">
        <v>2925.9355801774186</v>
      </c>
      <c r="Q24" s="402">
        <v>3926.1896013813589</v>
      </c>
      <c r="R24" s="403">
        <v>4474.1835535920973</v>
      </c>
      <c r="S24" s="402">
        <v>4956.1541380666013</v>
      </c>
      <c r="T24" s="403">
        <v>5438.124722541108</v>
      </c>
    </row>
    <row r="25" spans="2:20" ht="24.95" customHeight="1" x14ac:dyDescent="0.25">
      <c r="B25" s="652"/>
      <c r="C25" s="654"/>
      <c r="D25" s="176" t="s">
        <v>987</v>
      </c>
      <c r="E25" s="402">
        <v>1252.8851019168885</v>
      </c>
      <c r="F25" s="403">
        <v>1337.5233913898658</v>
      </c>
      <c r="G25" s="402">
        <v>1420.9695922787166</v>
      </c>
      <c r="H25" s="403">
        <v>1505.6078817516941</v>
      </c>
      <c r="I25" s="402">
        <v>1672.5002835293953</v>
      </c>
      <c r="J25" s="403">
        <v>1785.7486990214072</v>
      </c>
      <c r="K25" s="402">
        <v>1951.4490122149821</v>
      </c>
      <c r="L25" s="403">
        <v>2146.9515400117189</v>
      </c>
      <c r="M25" s="402">
        <v>2547.4933042782027</v>
      </c>
      <c r="N25" s="403">
        <v>2726.3065918971688</v>
      </c>
      <c r="O25" s="402">
        <v>2993.3344347414904</v>
      </c>
      <c r="P25" s="403">
        <v>3169.7635451922042</v>
      </c>
      <c r="Q25" s="402">
        <v>4253.3720681631385</v>
      </c>
      <c r="R25" s="403">
        <v>4847.0321830581061</v>
      </c>
      <c r="S25" s="402">
        <v>5369.1669829054863</v>
      </c>
      <c r="T25" s="403">
        <v>5891.3017827528693</v>
      </c>
    </row>
    <row r="26" spans="2:20" ht="24.95" customHeight="1" x14ac:dyDescent="0.25">
      <c r="B26" s="653"/>
      <c r="C26" s="655"/>
      <c r="D26" s="176" t="s">
        <v>988</v>
      </c>
      <c r="E26" s="402">
        <v>1349.2608789874184</v>
      </c>
      <c r="F26" s="403">
        <v>1440.4098061121631</v>
      </c>
      <c r="G26" s="402">
        <v>1530.2749455309254</v>
      </c>
      <c r="H26" s="403">
        <v>1621.4238726556703</v>
      </c>
      <c r="I26" s="402">
        <v>1801.1541514931948</v>
      </c>
      <c r="J26" s="403">
        <v>1923.1139835615154</v>
      </c>
      <c r="K26" s="402">
        <v>2101.5604746930576</v>
      </c>
      <c r="L26" s="403">
        <v>2312.1016584741583</v>
      </c>
      <c r="M26" s="402">
        <v>2743.4543276842182</v>
      </c>
      <c r="N26" s="403">
        <v>2936.0224835815661</v>
      </c>
      <c r="O26" s="402">
        <v>3223.5909297216044</v>
      </c>
      <c r="P26" s="403">
        <v>3413.5915102069889</v>
      </c>
      <c r="Q26" s="402">
        <v>4580.5545349449185</v>
      </c>
      <c r="R26" s="403">
        <v>5219.880812524113</v>
      </c>
      <c r="S26" s="402">
        <v>5782.1798277443686</v>
      </c>
      <c r="T26" s="403">
        <v>6344.478842964626</v>
      </c>
    </row>
    <row r="27" spans="2:20" ht="24.95" customHeight="1" x14ac:dyDescent="0.25">
      <c r="B27" s="652"/>
      <c r="C27" s="654"/>
      <c r="D27" s="247" t="s">
        <v>989</v>
      </c>
      <c r="E27" s="402">
        <v>1156.5093248463586</v>
      </c>
      <c r="F27" s="403">
        <v>1234.6369766675682</v>
      </c>
      <c r="G27" s="402">
        <v>1311.6642390265076</v>
      </c>
      <c r="H27" s="403">
        <v>1389.7918908477172</v>
      </c>
      <c r="I27" s="402">
        <v>1543.8464155655959</v>
      </c>
      <c r="J27" s="403">
        <v>1648.383414481299</v>
      </c>
      <c r="K27" s="402">
        <v>1801.3375497369066</v>
      </c>
      <c r="L27" s="403">
        <v>1981.8014215492783</v>
      </c>
      <c r="M27" s="402">
        <v>2351.5322808721871</v>
      </c>
      <c r="N27" s="403">
        <v>2516.590700212771</v>
      </c>
      <c r="O27" s="402">
        <v>2763.077939761376</v>
      </c>
      <c r="P27" s="403">
        <v>2925.9355801774186</v>
      </c>
      <c r="Q27" s="402">
        <v>3926.1896013813589</v>
      </c>
      <c r="R27" s="403">
        <v>4474.1835535920973</v>
      </c>
      <c r="S27" s="402">
        <v>4956.1541380666013</v>
      </c>
      <c r="T27" s="403">
        <v>5438.124722541108</v>
      </c>
    </row>
    <row r="28" spans="2:20" ht="24.95" customHeight="1" x14ac:dyDescent="0.25">
      <c r="B28" s="652"/>
      <c r="C28" s="654"/>
      <c r="D28" s="247" t="s">
        <v>928</v>
      </c>
      <c r="E28" s="402">
        <v>1517.9184888608456</v>
      </c>
      <c r="F28" s="403">
        <v>1620.4610318761834</v>
      </c>
      <c r="G28" s="402">
        <v>1721.5593137222916</v>
      </c>
      <c r="H28" s="403">
        <v>1824.1018567376291</v>
      </c>
      <c r="I28" s="402">
        <v>2026.2984204298441</v>
      </c>
      <c r="J28" s="403">
        <v>2163.5032315067051</v>
      </c>
      <c r="K28" s="402">
        <v>2364.2555340296899</v>
      </c>
      <c r="L28" s="403">
        <v>2601.1143657834277</v>
      </c>
      <c r="M28" s="402">
        <v>3086.3861186447452</v>
      </c>
      <c r="N28" s="403">
        <v>3303.0252940292612</v>
      </c>
      <c r="O28" s="402">
        <v>3626.5397959368061</v>
      </c>
      <c r="P28" s="403">
        <v>3840.2904489828625</v>
      </c>
      <c r="Q28" s="402">
        <v>5153.1238518130331</v>
      </c>
      <c r="R28" s="403">
        <v>5872.3659140896279</v>
      </c>
      <c r="S28" s="402">
        <v>6504.9523062124144</v>
      </c>
      <c r="T28" s="403">
        <v>7137.5386983352046</v>
      </c>
    </row>
    <row r="29" spans="2:20" ht="24.95" customHeight="1" x14ac:dyDescent="0.25">
      <c r="B29" s="652"/>
      <c r="C29" s="654"/>
      <c r="D29" s="247" t="s">
        <v>929</v>
      </c>
      <c r="E29" s="402">
        <v>2279.1069190089938</v>
      </c>
      <c r="F29" s="403">
        <v>2449.1440026286004</v>
      </c>
      <c r="G29" s="402">
        <v>2640.2350052804009</v>
      </c>
      <c r="H29" s="403">
        <v>2778.3996669479911</v>
      </c>
      <c r="I29" s="402">
        <v>3106.211070098152</v>
      </c>
      <c r="J29" s="403">
        <v>3307.1607250790457</v>
      </c>
      <c r="K29" s="402">
        <v>3633.527867059976</v>
      </c>
      <c r="L29" s="403">
        <v>4040.9978986745054</v>
      </c>
      <c r="M29" s="402">
        <v>4820.6208425044406</v>
      </c>
      <c r="N29" s="403">
        <v>5170.374250747378</v>
      </c>
      <c r="O29" s="402">
        <v>5694.4975261176114</v>
      </c>
      <c r="P29" s="403">
        <v>6043.2372603722069</v>
      </c>
      <c r="Q29" s="402">
        <v>8141.6321219020665</v>
      </c>
      <c r="R29" s="403">
        <v>9310.8377882071218</v>
      </c>
      <c r="S29" s="402">
        <v>10340.892030555049</v>
      </c>
      <c r="T29" s="403">
        <v>11367.196576202741</v>
      </c>
    </row>
    <row r="30" spans="2:20" ht="24.95" customHeight="1" x14ac:dyDescent="0.25">
      <c r="B30" s="652"/>
      <c r="C30" s="654"/>
      <c r="D30" s="247" t="s">
        <v>930</v>
      </c>
      <c r="E30" s="402">
        <v>3280.6706428881348</v>
      </c>
      <c r="F30" s="403">
        <v>3539.516332565991</v>
      </c>
      <c r="G30" s="402">
        <v>3849.0188099621237</v>
      </c>
      <c r="H30" s="403">
        <v>4034.0546803826792</v>
      </c>
      <c r="I30" s="402">
        <v>4527.1487670301367</v>
      </c>
      <c r="J30" s="403">
        <v>4811.973216621599</v>
      </c>
      <c r="K30" s="402">
        <v>5303.6230420998263</v>
      </c>
      <c r="L30" s="403">
        <v>5935.5814945838183</v>
      </c>
      <c r="M30" s="402">
        <v>7102.5086370566742</v>
      </c>
      <c r="N30" s="403">
        <v>7627.4123516922682</v>
      </c>
      <c r="O30" s="402">
        <v>8415.4945395134073</v>
      </c>
      <c r="P30" s="403">
        <v>8941.851485884501</v>
      </c>
      <c r="Q30" s="402">
        <v>12073.879845703426</v>
      </c>
      <c r="R30" s="403">
        <v>13835.142885730143</v>
      </c>
      <c r="S30" s="402">
        <v>15388.181141532206</v>
      </c>
      <c r="T30" s="403">
        <v>16932.535889186351</v>
      </c>
    </row>
    <row r="31" spans="2:20" ht="24.95" customHeight="1" x14ac:dyDescent="0.25">
      <c r="B31" s="652"/>
      <c r="C31" s="654"/>
      <c r="D31" s="247" t="s">
        <v>931</v>
      </c>
      <c r="E31" s="309">
        <v>1180.603269113991</v>
      </c>
      <c r="F31" s="309">
        <v>1260.3585803481424</v>
      </c>
      <c r="G31" s="309">
        <v>1338.9905773395596</v>
      </c>
      <c r="H31" s="309">
        <v>1418.7458885737115</v>
      </c>
      <c r="I31" s="309">
        <v>1576.0098825565456</v>
      </c>
      <c r="J31" s="309">
        <v>1682.7247356163261</v>
      </c>
      <c r="K31" s="309">
        <v>1838.8654153564253</v>
      </c>
      <c r="L31" s="309">
        <v>2023.0889511648879</v>
      </c>
      <c r="M31" s="309">
        <v>2400.5225367236899</v>
      </c>
      <c r="N31" s="309">
        <v>2569.0196731338697</v>
      </c>
      <c r="O31" s="309">
        <v>2820.6420635064042</v>
      </c>
      <c r="P31" s="309">
        <v>2986.8925714311149</v>
      </c>
      <c r="Q31" s="309">
        <v>4007.985218076803</v>
      </c>
      <c r="R31" s="309">
        <v>4567.395710958599</v>
      </c>
      <c r="S31" s="309">
        <v>5059.4073492763227</v>
      </c>
      <c r="T31" s="309">
        <v>5551.4189875940474</v>
      </c>
    </row>
    <row r="32" spans="2:20" ht="24.95" customHeight="1" x14ac:dyDescent="0.25">
      <c r="B32" s="652"/>
      <c r="C32" s="654"/>
      <c r="D32" s="247" t="s">
        <v>932</v>
      </c>
      <c r="E32" s="309">
        <v>1772.6387147847724</v>
      </c>
      <c r="F32" s="309">
        <v>1904.8897798222442</v>
      </c>
      <c r="G32" s="309">
        <v>2053.516115218089</v>
      </c>
      <c r="H32" s="309">
        <v>2160.9775187373261</v>
      </c>
      <c r="I32" s="309">
        <v>2415.9419434096744</v>
      </c>
      <c r="J32" s="309">
        <v>2572.2361195059243</v>
      </c>
      <c r="K32" s="309">
        <v>2826.0772299355363</v>
      </c>
      <c r="L32" s="309">
        <v>3142.9983656357263</v>
      </c>
      <c r="M32" s="309">
        <v>3749.3717663923421</v>
      </c>
      <c r="N32" s="309">
        <v>4021.4021950257384</v>
      </c>
      <c r="O32" s="309">
        <v>4429.0536314248093</v>
      </c>
      <c r="P32" s="309">
        <v>4700.2956469561595</v>
      </c>
      <c r="Q32" s="309">
        <v>6332.3805392571612</v>
      </c>
      <c r="R32" s="309">
        <v>7241.7627241610944</v>
      </c>
      <c r="S32" s="309">
        <v>8042.9160237650394</v>
      </c>
      <c r="T32" s="309">
        <v>8841.1528926021329</v>
      </c>
    </row>
    <row r="33" spans="2:20" ht="24.95" customHeight="1" x14ac:dyDescent="0.25">
      <c r="B33" s="653"/>
      <c r="C33" s="655"/>
      <c r="D33" s="247" t="s">
        <v>933</v>
      </c>
      <c r="E33" s="309">
        <v>2551.6327222463269</v>
      </c>
      <c r="F33" s="309">
        <v>2752.9571475513262</v>
      </c>
      <c r="G33" s="309">
        <v>2993.6812966372063</v>
      </c>
      <c r="H33" s="309">
        <v>3137.5980847420828</v>
      </c>
      <c r="I33" s="309">
        <v>3521.1157076901059</v>
      </c>
      <c r="J33" s="309">
        <v>3742.6458351501324</v>
      </c>
      <c r="K33" s="309">
        <v>4125.04014385542</v>
      </c>
      <c r="L33" s="309">
        <v>4616.563384676303</v>
      </c>
      <c r="M33" s="309">
        <v>5524.1733843774118</v>
      </c>
      <c r="N33" s="309">
        <v>5932.4318290939846</v>
      </c>
      <c r="O33" s="309">
        <v>6545.3846418437606</v>
      </c>
      <c r="P33" s="309">
        <v>6954.7733779101682</v>
      </c>
      <c r="Q33" s="309">
        <v>9390.7954355471084</v>
      </c>
      <c r="R33" s="309">
        <v>10760.666688901221</v>
      </c>
      <c r="S33" s="309">
        <v>11968.585332302824</v>
      </c>
      <c r="T33" s="309">
        <v>13169.750136033828</v>
      </c>
    </row>
    <row r="34" spans="2:20" ht="24.95" customHeight="1" x14ac:dyDescent="0.25">
      <c r="B34" s="652"/>
      <c r="C34" s="654"/>
      <c r="D34" s="259" t="s">
        <v>990</v>
      </c>
      <c r="E34" s="402">
        <v>2779.212001560084</v>
      </c>
      <c r="F34" s="403">
        <v>2977.2153238865644</v>
      </c>
      <c r="G34" s="402">
        <v>3151.1825122613641</v>
      </c>
      <c r="H34" s="403">
        <v>3379.1176240371046</v>
      </c>
      <c r="I34" s="402">
        <v>3780.9292217953771</v>
      </c>
      <c r="J34" s="403">
        <v>4034.9866225450187</v>
      </c>
      <c r="K34" s="402">
        <v>4430.7211600211667</v>
      </c>
      <c r="L34" s="403">
        <v>4890.5822888325511</v>
      </c>
      <c r="M34" s="402">
        <v>5639.4212394177166</v>
      </c>
      <c r="N34" s="403">
        <v>6056.1080295083475</v>
      </c>
      <c r="O34" s="402">
        <v>6673.0657017322219</v>
      </c>
      <c r="P34" s="403">
        <v>7077.5983712586058</v>
      </c>
      <c r="Q34" s="402">
        <v>9243.2993915010939</v>
      </c>
      <c r="R34" s="403">
        <v>10537.622529200989</v>
      </c>
      <c r="S34" s="402">
        <v>11702.785460307705</v>
      </c>
      <c r="T34" s="403">
        <v>12871.939296674316</v>
      </c>
    </row>
    <row r="35" spans="2:20" ht="24.95" customHeight="1" x14ac:dyDescent="0.25">
      <c r="B35" s="653"/>
      <c r="C35" s="655"/>
      <c r="D35" s="176" t="s">
        <v>991</v>
      </c>
      <c r="E35" s="402">
        <v>2779.212001560084</v>
      </c>
      <c r="F35" s="403">
        <v>2977.2153238865644</v>
      </c>
      <c r="G35" s="402">
        <v>3151.1825122613641</v>
      </c>
      <c r="H35" s="403">
        <v>3379.1176240371046</v>
      </c>
      <c r="I35" s="402">
        <v>3780.9292217953771</v>
      </c>
      <c r="J35" s="403">
        <v>4034.9866225450187</v>
      </c>
      <c r="K35" s="402">
        <v>4430.7211600211667</v>
      </c>
      <c r="L35" s="403">
        <v>4890.5822888325511</v>
      </c>
      <c r="M35" s="402">
        <v>5639.4212394177166</v>
      </c>
      <c r="N35" s="403">
        <v>6056.1080295083475</v>
      </c>
      <c r="O35" s="402">
        <v>6673.0657017322219</v>
      </c>
      <c r="P35" s="403">
        <v>7077.5983712586058</v>
      </c>
      <c r="Q35" s="402">
        <v>9243.2993915010939</v>
      </c>
      <c r="R35" s="403">
        <v>10537.622529200989</v>
      </c>
      <c r="S35" s="402">
        <v>11702.785460307705</v>
      </c>
      <c r="T35" s="403">
        <v>12871.939296674316</v>
      </c>
    </row>
    <row r="36" spans="2:20" ht="24.95" customHeight="1" x14ac:dyDescent="0.25">
      <c r="B36" s="558"/>
      <c r="C36" s="559"/>
      <c r="D36" s="176" t="s">
        <v>1149</v>
      </c>
      <c r="E36" s="560">
        <v>3335.0544018721007</v>
      </c>
      <c r="F36" s="561">
        <v>3572.6583886638773</v>
      </c>
      <c r="G36" s="560">
        <v>3781.4190147136364</v>
      </c>
      <c r="H36" s="561">
        <v>4054.9411488445253</v>
      </c>
      <c r="I36" s="560">
        <v>4537.1150661544516</v>
      </c>
      <c r="J36" s="561">
        <v>4841.9839470540219</v>
      </c>
      <c r="K36" s="560">
        <v>5316.8653920253992</v>
      </c>
      <c r="L36" s="561">
        <v>5868.6987465990605</v>
      </c>
      <c r="M36" s="560">
        <v>6767.3054873012597</v>
      </c>
      <c r="N36" s="561">
        <v>7267.3296354100166</v>
      </c>
      <c r="O36" s="560">
        <v>8007.6788420786652</v>
      </c>
      <c r="P36" s="561">
        <v>8493.1180455103258</v>
      </c>
      <c r="Q36" s="560">
        <v>11091.959269801311</v>
      </c>
      <c r="R36" s="561">
        <v>12645.147035041187</v>
      </c>
      <c r="S36" s="560">
        <v>14043.342552369244</v>
      </c>
      <c r="T36" s="561">
        <v>15446.327156009178</v>
      </c>
    </row>
    <row r="37" spans="2:20" ht="24.95" customHeight="1" x14ac:dyDescent="0.25">
      <c r="B37" s="656"/>
      <c r="C37" s="656"/>
      <c r="D37" s="176" t="s">
        <v>992</v>
      </c>
      <c r="E37" s="703" t="s">
        <v>447</v>
      </c>
      <c r="F37" s="703"/>
      <c r="G37" s="703"/>
      <c r="H37" s="703"/>
      <c r="I37" s="703"/>
      <c r="J37" s="703"/>
      <c r="K37" s="703"/>
      <c r="L37" s="703"/>
      <c r="M37" s="703"/>
      <c r="N37" s="703"/>
      <c r="O37" s="703"/>
      <c r="P37" s="703"/>
      <c r="Q37" s="703"/>
      <c r="R37" s="703"/>
      <c r="S37" s="703"/>
      <c r="T37" s="703"/>
    </row>
    <row r="38" spans="2:20" ht="2.25" customHeight="1" x14ac:dyDescent="0.25">
      <c r="B38" s="41"/>
      <c r="C38" s="41"/>
      <c r="D38" s="42"/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  <c r="T38" s="418"/>
    </row>
    <row r="39" spans="2:20" ht="10.5" customHeight="1" x14ac:dyDescent="0.25">
      <c r="B39" s="45"/>
      <c r="C39" s="41"/>
      <c r="D39" s="46"/>
      <c r="E39" s="418"/>
      <c r="H39" s="417"/>
      <c r="K39" s="634"/>
      <c r="L39" s="634"/>
      <c r="M39" s="634"/>
      <c r="N39" s="634"/>
      <c r="O39" s="634"/>
      <c r="P39" s="634"/>
      <c r="Q39" s="634"/>
      <c r="R39" s="634"/>
      <c r="S39" s="634"/>
      <c r="T39" s="634"/>
    </row>
    <row r="40" spans="2:20" ht="6.75" hidden="1" customHeight="1" x14ac:dyDescent="0.25">
      <c r="D40" s="7"/>
      <c r="H40" s="417"/>
    </row>
    <row r="41" spans="2:20" ht="10.5" customHeight="1" x14ac:dyDescent="0.25">
      <c r="B41" s="47" t="s">
        <v>34</v>
      </c>
      <c r="C41" s="48" t="s">
        <v>35</v>
      </c>
      <c r="D41" s="7"/>
      <c r="H41" s="417"/>
    </row>
    <row r="42" spans="2:20" s="70" customFormat="1" ht="6" customHeight="1" x14ac:dyDescent="0.25">
      <c r="B42" s="69"/>
      <c r="C42" s="650"/>
      <c r="D42" s="650"/>
      <c r="E42" s="650"/>
      <c r="F42" s="650"/>
      <c r="G42" s="650"/>
      <c r="H42" s="650"/>
      <c r="I42" s="650"/>
      <c r="J42" s="650"/>
      <c r="K42" s="650"/>
      <c r="L42" s="650"/>
      <c r="M42" s="650"/>
      <c r="N42" s="650"/>
      <c r="O42" s="650"/>
      <c r="P42" s="650"/>
      <c r="Q42" s="650"/>
      <c r="R42" s="650"/>
      <c r="S42" s="650"/>
      <c r="T42" s="650"/>
    </row>
    <row r="43" spans="2:20" ht="0.75" customHeight="1" x14ac:dyDescent="0.25">
      <c r="D43" s="7"/>
      <c r="H43" s="417"/>
    </row>
    <row r="44" spans="2:20" ht="13.5" customHeight="1" x14ac:dyDescent="0.25">
      <c r="B44" s="49" t="s">
        <v>36</v>
      </c>
      <c r="D44" s="7"/>
      <c r="H44" s="417"/>
    </row>
    <row r="45" spans="2:20" s="50" customFormat="1" ht="9.75" customHeight="1" x14ac:dyDescent="0.15">
      <c r="B45" s="627" t="s">
        <v>37</v>
      </c>
      <c r="C45" s="627"/>
      <c r="D45" s="627"/>
      <c r="E45" s="627"/>
      <c r="F45" s="627"/>
      <c r="G45" s="627"/>
      <c r="H45" s="627"/>
      <c r="I45" s="627"/>
      <c r="J45" s="627"/>
      <c r="K45" s="627"/>
      <c r="L45" s="627"/>
      <c r="M45" s="627"/>
      <c r="N45" s="627"/>
      <c r="O45" s="627"/>
      <c r="P45" s="627"/>
      <c r="Q45" s="627"/>
      <c r="R45" s="627"/>
      <c r="S45" s="627"/>
      <c r="T45" s="627"/>
    </row>
    <row r="46" spans="2:20" s="50" customFormat="1" ht="9.75" customHeight="1" x14ac:dyDescent="0.15">
      <c r="B46" s="627"/>
      <c r="C46" s="627"/>
      <c r="D46" s="627"/>
      <c r="E46" s="627"/>
      <c r="F46" s="627"/>
      <c r="G46" s="627"/>
      <c r="H46" s="627"/>
      <c r="I46" s="627"/>
      <c r="J46" s="627"/>
      <c r="K46" s="627"/>
      <c r="L46" s="627"/>
      <c r="M46" s="627"/>
      <c r="N46" s="627"/>
      <c r="O46" s="627"/>
      <c r="P46" s="627"/>
      <c r="Q46" s="627"/>
      <c r="R46" s="627"/>
      <c r="S46" s="627"/>
      <c r="T46" s="627"/>
    </row>
    <row r="47" spans="2:20" s="50" customFormat="1" ht="7.5" customHeight="1" x14ac:dyDescent="0.15">
      <c r="B47" s="651" t="s">
        <v>83</v>
      </c>
      <c r="C47" s="651"/>
      <c r="D47" s="651"/>
      <c r="E47" s="651"/>
      <c r="F47" s="651"/>
      <c r="G47" s="651"/>
      <c r="H47" s="651"/>
      <c r="I47" s="651"/>
      <c r="J47" s="651"/>
      <c r="K47" s="651"/>
      <c r="L47" s="651"/>
      <c r="M47" s="651"/>
      <c r="N47" s="651"/>
      <c r="O47" s="651"/>
      <c r="P47" s="651"/>
      <c r="Q47" s="651"/>
      <c r="R47" s="651"/>
      <c r="S47" s="651"/>
      <c r="T47" s="651"/>
    </row>
    <row r="48" spans="2:20" s="50" customFormat="1" ht="9.75" customHeight="1" x14ac:dyDescent="0.15">
      <c r="B48" s="651"/>
      <c r="C48" s="651"/>
      <c r="D48" s="651"/>
      <c r="E48" s="651"/>
      <c r="F48" s="651"/>
      <c r="G48" s="651"/>
      <c r="H48" s="651"/>
      <c r="I48" s="651"/>
      <c r="J48" s="651"/>
      <c r="K48" s="651"/>
      <c r="L48" s="651"/>
      <c r="M48" s="651"/>
      <c r="N48" s="651"/>
      <c r="O48" s="651"/>
      <c r="P48" s="651"/>
      <c r="Q48" s="651"/>
      <c r="R48" s="651"/>
      <c r="S48" s="651"/>
      <c r="T48" s="651"/>
    </row>
    <row r="49" spans="2:20" s="50" customFormat="1" ht="10.5" customHeight="1" x14ac:dyDescent="0.15">
      <c r="B49" s="648" t="s">
        <v>84</v>
      </c>
      <c r="C49" s="648"/>
      <c r="D49" s="648"/>
      <c r="E49" s="648"/>
      <c r="F49" s="648"/>
      <c r="G49" s="648"/>
      <c r="H49" s="648"/>
      <c r="I49" s="648"/>
      <c r="J49" s="648"/>
      <c r="K49" s="648"/>
      <c r="L49" s="648"/>
      <c r="M49" s="648"/>
      <c r="N49" s="648"/>
      <c r="O49" s="648"/>
      <c r="P49" s="648"/>
      <c r="Q49" s="648"/>
      <c r="R49" s="648"/>
      <c r="S49" s="648"/>
      <c r="T49" s="648"/>
    </row>
    <row r="50" spans="2:20" s="50" customFormat="1" ht="9.75" customHeight="1" x14ac:dyDescent="0.15">
      <c r="B50" s="648" t="s">
        <v>85</v>
      </c>
      <c r="C50" s="648"/>
      <c r="D50" s="648"/>
      <c r="E50" s="648"/>
      <c r="F50" s="648"/>
      <c r="G50" s="648"/>
      <c r="H50" s="648"/>
      <c r="I50" s="648"/>
      <c r="J50" s="648"/>
      <c r="K50" s="648"/>
      <c r="L50" s="648"/>
      <c r="M50" s="648"/>
      <c r="N50" s="648"/>
      <c r="O50" s="648"/>
      <c r="P50" s="648"/>
      <c r="Q50" s="648"/>
      <c r="R50" s="648"/>
      <c r="S50" s="648"/>
      <c r="T50" s="648"/>
    </row>
  </sheetData>
  <mergeCells count="41">
    <mergeCell ref="B1:T1"/>
    <mergeCell ref="D2:G2"/>
    <mergeCell ref="H2:K2"/>
    <mergeCell ref="L2:S2"/>
    <mergeCell ref="D3:G3"/>
    <mergeCell ref="H3:K3"/>
    <mergeCell ref="L3:S3"/>
    <mergeCell ref="B4:T4"/>
    <mergeCell ref="B6:D7"/>
    <mergeCell ref="E6:E7"/>
    <mergeCell ref="I6:I7"/>
    <mergeCell ref="J6:J7"/>
    <mergeCell ref="K6:K7"/>
    <mergeCell ref="L6:L7"/>
    <mergeCell ref="M6:M7"/>
    <mergeCell ref="M8:M9"/>
    <mergeCell ref="B9:D9"/>
    <mergeCell ref="B11:B16"/>
    <mergeCell ref="C11:C16"/>
    <mergeCell ref="B8:D8"/>
    <mergeCell ref="E8:E9"/>
    <mergeCell ref="I8:I9"/>
    <mergeCell ref="J8:J9"/>
    <mergeCell ref="K8:K9"/>
    <mergeCell ref="B17:C18"/>
    <mergeCell ref="B19:C22"/>
    <mergeCell ref="B24:B26"/>
    <mergeCell ref="C24:C26"/>
    <mergeCell ref="L8:L9"/>
    <mergeCell ref="B27:B33"/>
    <mergeCell ref="C27:C33"/>
    <mergeCell ref="B34:B35"/>
    <mergeCell ref="C34:C35"/>
    <mergeCell ref="B37:C37"/>
    <mergeCell ref="B49:T49"/>
    <mergeCell ref="B50:T50"/>
    <mergeCell ref="E37:T37"/>
    <mergeCell ref="K39:T39"/>
    <mergeCell ref="C42:T42"/>
    <mergeCell ref="B45:T46"/>
    <mergeCell ref="B47:T48"/>
  </mergeCells>
  <pageMargins left="0.19685039370078741" right="0" top="0" bottom="0" header="0.31496062992125984" footer="0.31496062992125984"/>
  <pageSetup paperSize="9" scale="76" firstPageNumber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E2D1F-D2F5-404E-996A-D6E8BB256AB0}">
  <sheetPr>
    <tabColor theme="8"/>
    <pageSetUpPr fitToPage="1"/>
  </sheetPr>
  <dimension ref="A1:T43"/>
  <sheetViews>
    <sheetView zoomScale="85" zoomScaleNormal="85" workbookViewId="0">
      <selection activeCell="V13" sqref="V13"/>
    </sheetView>
  </sheetViews>
  <sheetFormatPr defaultRowHeight="15" x14ac:dyDescent="0.25"/>
  <cols>
    <col min="1" max="1" width="9.140625" style="335" customWidth="1"/>
    <col min="2" max="3" width="2.7109375" style="335" customWidth="1"/>
    <col min="4" max="4" width="26.7109375" style="335" customWidth="1"/>
    <col min="5" max="20" width="5.7109375" style="335" customWidth="1"/>
    <col min="21" max="16384" width="9.140625" style="335"/>
  </cols>
  <sheetData>
    <row r="1" spans="1:20" ht="21.75" customHeight="1" x14ac:dyDescent="0.25">
      <c r="A1" s="611">
        <v>36</v>
      </c>
      <c r="B1" s="643" t="s">
        <v>387</v>
      </c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</row>
    <row r="2" spans="1:20" s="9" customFormat="1" ht="11.25" customHeight="1" x14ac:dyDescent="0.2">
      <c r="A2" s="612">
        <v>37</v>
      </c>
      <c r="B2" s="51"/>
      <c r="C2" s="52"/>
      <c r="D2" s="676" t="s">
        <v>39</v>
      </c>
      <c r="E2" s="676"/>
      <c r="F2" s="676"/>
      <c r="G2" s="676"/>
      <c r="H2" s="676" t="s">
        <v>40</v>
      </c>
      <c r="I2" s="676"/>
      <c r="J2" s="676"/>
      <c r="K2" s="676"/>
      <c r="L2" s="676" t="s">
        <v>41</v>
      </c>
      <c r="M2" s="676"/>
      <c r="N2" s="676"/>
      <c r="O2" s="676"/>
      <c r="P2" s="676"/>
      <c r="Q2" s="676"/>
      <c r="R2" s="676"/>
      <c r="S2" s="676"/>
      <c r="T2" s="51"/>
    </row>
    <row r="3" spans="1:20" s="9" customFormat="1" ht="26.25" customHeight="1" x14ac:dyDescent="0.2">
      <c r="D3" s="670" t="s">
        <v>876</v>
      </c>
      <c r="E3" s="671"/>
      <c r="F3" s="671"/>
      <c r="G3" s="672"/>
      <c r="H3" s="670" t="s">
        <v>42</v>
      </c>
      <c r="I3" s="671"/>
      <c r="J3" s="671"/>
      <c r="K3" s="672"/>
      <c r="L3" s="673" t="s">
        <v>723</v>
      </c>
      <c r="M3" s="674"/>
      <c r="N3" s="674"/>
      <c r="O3" s="674"/>
      <c r="P3" s="674"/>
      <c r="Q3" s="674"/>
      <c r="R3" s="674"/>
      <c r="S3" s="675"/>
      <c r="T3" s="51"/>
    </row>
    <row r="4" spans="1:20" ht="12.75" customHeight="1" x14ac:dyDescent="0.25">
      <c r="B4" s="704" t="s">
        <v>381</v>
      </c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  <c r="O4" s="704"/>
      <c r="P4" s="704"/>
      <c r="Q4" s="704"/>
      <c r="R4" s="704"/>
      <c r="S4" s="704"/>
      <c r="T4" s="704"/>
    </row>
    <row r="5" spans="1:20" ht="3" hidden="1" customHeight="1" x14ac:dyDescent="0.25">
      <c r="D5" s="7"/>
      <c r="H5" s="417"/>
    </row>
    <row r="6" spans="1:20" s="337" customFormat="1" ht="9.75" customHeight="1" x14ac:dyDescent="0.2">
      <c r="B6" s="664" t="s">
        <v>3</v>
      </c>
      <c r="C6" s="664"/>
      <c r="D6" s="664"/>
      <c r="E6" s="665">
        <v>100</v>
      </c>
      <c r="F6" s="413"/>
      <c r="G6" s="388">
        <v>115</v>
      </c>
      <c r="H6" s="387"/>
      <c r="I6" s="666">
        <v>150</v>
      </c>
      <c r="J6" s="666">
        <v>160</v>
      </c>
      <c r="K6" s="666">
        <v>180</v>
      </c>
      <c r="L6" s="666">
        <v>200</v>
      </c>
      <c r="M6" s="666">
        <v>230</v>
      </c>
      <c r="N6" s="55"/>
      <c r="O6" s="55"/>
      <c r="P6" s="55"/>
      <c r="Q6" s="55"/>
      <c r="R6" s="55"/>
      <c r="S6" s="55"/>
      <c r="T6" s="55"/>
    </row>
    <row r="7" spans="1:20" s="337" customFormat="1" ht="10.5" customHeight="1" x14ac:dyDescent="0.2">
      <c r="B7" s="664"/>
      <c r="C7" s="664"/>
      <c r="D7" s="664"/>
      <c r="E7" s="665"/>
      <c r="F7" s="414">
        <v>110</v>
      </c>
      <c r="G7" s="414">
        <v>120</v>
      </c>
      <c r="H7" s="101">
        <v>130</v>
      </c>
      <c r="I7" s="682"/>
      <c r="J7" s="666"/>
      <c r="K7" s="666"/>
      <c r="L7" s="666"/>
      <c r="M7" s="666"/>
      <c r="N7" s="339">
        <v>250</v>
      </c>
      <c r="O7" s="339">
        <v>280</v>
      </c>
      <c r="P7" s="339">
        <v>300</v>
      </c>
      <c r="Q7" s="339">
        <v>350</v>
      </c>
      <c r="R7" s="339">
        <v>400</v>
      </c>
      <c r="S7" s="339">
        <v>450</v>
      </c>
      <c r="T7" s="339">
        <v>500</v>
      </c>
    </row>
    <row r="8" spans="1:20" s="337" customFormat="1" ht="9.75" customHeight="1" x14ac:dyDescent="0.2">
      <c r="B8" s="661" t="s">
        <v>46</v>
      </c>
      <c r="C8" s="661"/>
      <c r="D8" s="661"/>
      <c r="E8" s="662" t="s">
        <v>47</v>
      </c>
      <c r="F8" s="415" t="s">
        <v>48</v>
      </c>
      <c r="G8" s="338" t="s">
        <v>49</v>
      </c>
      <c r="H8" s="103" t="s">
        <v>62</v>
      </c>
      <c r="I8" s="659" t="s">
        <v>50</v>
      </c>
      <c r="J8" s="659" t="s">
        <v>51</v>
      </c>
      <c r="K8" s="659" t="s">
        <v>52</v>
      </c>
      <c r="L8" s="659" t="s">
        <v>53</v>
      </c>
      <c r="M8" s="659" t="s">
        <v>54</v>
      </c>
      <c r="N8" s="338" t="s">
        <v>55</v>
      </c>
      <c r="O8" s="338" t="s">
        <v>56</v>
      </c>
      <c r="P8" s="338" t="s">
        <v>57</v>
      </c>
      <c r="Q8" s="338" t="s">
        <v>58</v>
      </c>
      <c r="R8" s="338" t="s">
        <v>59</v>
      </c>
      <c r="S8" s="338" t="s">
        <v>60</v>
      </c>
      <c r="T8" s="338" t="s">
        <v>61</v>
      </c>
    </row>
    <row r="9" spans="1:20" s="337" customFormat="1" ht="11.25" customHeight="1" x14ac:dyDescent="0.25">
      <c r="B9" s="660"/>
      <c r="C9" s="660"/>
      <c r="D9" s="660"/>
      <c r="E9" s="662"/>
      <c r="F9" s="416"/>
      <c r="G9" s="385"/>
      <c r="H9" s="386"/>
      <c r="I9" s="659"/>
      <c r="J9" s="659"/>
      <c r="K9" s="659"/>
      <c r="L9" s="659"/>
      <c r="M9" s="659"/>
      <c r="N9" s="385"/>
      <c r="O9" s="385"/>
      <c r="P9" s="385"/>
      <c r="Q9" s="385"/>
      <c r="R9" s="385"/>
      <c r="S9" s="385"/>
      <c r="T9" s="385"/>
    </row>
    <row r="10" spans="1:20" s="232" customFormat="1" ht="3" customHeight="1" x14ac:dyDescent="0.25">
      <c r="C10" s="238"/>
      <c r="D10" s="239"/>
      <c r="E10" s="238"/>
      <c r="F10" s="238"/>
      <c r="G10" s="238"/>
      <c r="H10" s="231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49"/>
    </row>
    <row r="11" spans="1:20" ht="24.95" customHeight="1" x14ac:dyDescent="0.25">
      <c r="B11" s="636" t="s">
        <v>4</v>
      </c>
      <c r="C11" s="637" t="s">
        <v>1101</v>
      </c>
      <c r="D11" s="241">
        <v>1000</v>
      </c>
      <c r="E11" s="402">
        <v>3096.5704523658642</v>
      </c>
      <c r="F11" s="403">
        <v>3318.717306256849</v>
      </c>
      <c r="G11" s="402">
        <v>3510.8842784960771</v>
      </c>
      <c r="H11" s="403">
        <v>3770.8570201526131</v>
      </c>
      <c r="I11" s="402">
        <v>4223.2775626090606</v>
      </c>
      <c r="J11" s="403">
        <v>4506.7711290216303</v>
      </c>
      <c r="K11" s="402">
        <v>4951.9073224856511</v>
      </c>
      <c r="L11" s="403">
        <v>5468.1963033147204</v>
      </c>
      <c r="M11" s="402">
        <v>6281.6592132982323</v>
      </c>
      <c r="N11" s="403">
        <v>6748.9235511051011</v>
      </c>
      <c r="O11" s="402">
        <v>7440.0139829719401</v>
      </c>
      <c r="P11" s="403">
        <v>7892.7096227939555</v>
      </c>
      <c r="Q11" s="402">
        <v>10270.118249614847</v>
      </c>
      <c r="R11" s="403">
        <v>11708.866009143374</v>
      </c>
      <c r="S11" s="402">
        <v>13008.11647954864</v>
      </c>
      <c r="T11" s="403">
        <v>14312.410401655985</v>
      </c>
    </row>
    <row r="12" spans="1:20" ht="24.95" customHeight="1" x14ac:dyDescent="0.25">
      <c r="B12" s="636"/>
      <c r="C12" s="637"/>
      <c r="D12" s="176">
        <v>750</v>
      </c>
      <c r="E12" s="402">
        <v>2632.084884510984</v>
      </c>
      <c r="F12" s="403">
        <v>2820.9097103183221</v>
      </c>
      <c r="G12" s="402">
        <v>2984.2516367216658</v>
      </c>
      <c r="H12" s="403">
        <v>3205.2284671297216</v>
      </c>
      <c r="I12" s="402">
        <v>3589.7859282177019</v>
      </c>
      <c r="J12" s="403">
        <v>3830.7554596683858</v>
      </c>
      <c r="K12" s="402">
        <v>4209.1212241128042</v>
      </c>
      <c r="L12" s="403">
        <v>4647.9668578175115</v>
      </c>
      <c r="M12" s="402">
        <v>5339.4103313034966</v>
      </c>
      <c r="N12" s="403">
        <v>5736.5850184393357</v>
      </c>
      <c r="O12" s="402">
        <v>6324.0118855261489</v>
      </c>
      <c r="P12" s="403">
        <v>6708.8031793748605</v>
      </c>
      <c r="Q12" s="402">
        <v>8729.6005121726193</v>
      </c>
      <c r="R12" s="403">
        <v>9952.536107771868</v>
      </c>
      <c r="S12" s="402">
        <v>11056.899007616343</v>
      </c>
      <c r="T12" s="403">
        <v>12165.548841407588</v>
      </c>
    </row>
    <row r="13" spans="1:20" ht="24.95" customHeight="1" x14ac:dyDescent="0.25">
      <c r="B13" s="636"/>
      <c r="C13" s="637"/>
      <c r="D13" s="176">
        <v>500</v>
      </c>
      <c r="E13" s="402">
        <v>2322.4278392743981</v>
      </c>
      <c r="F13" s="403">
        <v>2489.0379796926368</v>
      </c>
      <c r="G13" s="402">
        <v>2633.163208872058</v>
      </c>
      <c r="H13" s="403">
        <v>2828.14276511446</v>
      </c>
      <c r="I13" s="402">
        <v>3167.4581719567955</v>
      </c>
      <c r="J13" s="403">
        <v>3380.0783467662227</v>
      </c>
      <c r="K13" s="402">
        <v>3713.9304918642388</v>
      </c>
      <c r="L13" s="403">
        <v>4101.1472274860398</v>
      </c>
      <c r="M13" s="402">
        <v>4711.244409973674</v>
      </c>
      <c r="N13" s="403">
        <v>5061.6926633288258</v>
      </c>
      <c r="O13" s="402">
        <v>5580.0104872289548</v>
      </c>
      <c r="P13" s="403">
        <v>5919.5322170954651</v>
      </c>
      <c r="Q13" s="402">
        <v>7702.588687211135</v>
      </c>
      <c r="R13" s="403">
        <v>8781.6495068575296</v>
      </c>
      <c r="S13" s="402">
        <v>9756.0873596614801</v>
      </c>
      <c r="T13" s="403">
        <v>10734.307801241988</v>
      </c>
    </row>
    <row r="14" spans="1:20" ht="24.95" customHeight="1" x14ac:dyDescent="0.25">
      <c r="B14" s="636"/>
      <c r="C14" s="637"/>
      <c r="D14" s="176">
        <v>350</v>
      </c>
      <c r="E14" s="402">
        <v>1857.9422714195184</v>
      </c>
      <c r="F14" s="403">
        <v>1991.2303837541092</v>
      </c>
      <c r="G14" s="402">
        <v>2106.5305670976463</v>
      </c>
      <c r="H14" s="403">
        <v>2262.514212091568</v>
      </c>
      <c r="I14" s="402">
        <v>2533.9665375654367</v>
      </c>
      <c r="J14" s="403">
        <v>2704.0626774129787</v>
      </c>
      <c r="K14" s="402">
        <v>2971.1443934913909</v>
      </c>
      <c r="L14" s="403">
        <v>3280.9177819888314</v>
      </c>
      <c r="M14" s="402">
        <v>3768.9955279789378</v>
      </c>
      <c r="N14" s="403">
        <v>4049.3541306630605</v>
      </c>
      <c r="O14" s="402">
        <v>4464.0083897831637</v>
      </c>
      <c r="P14" s="403">
        <v>4735.6257736763728</v>
      </c>
      <c r="Q14" s="402">
        <v>6162.0709497689086</v>
      </c>
      <c r="R14" s="403">
        <v>7025.3196054860236</v>
      </c>
      <c r="S14" s="402">
        <v>7804.8698877291836</v>
      </c>
      <c r="T14" s="403">
        <v>8587.4462409935913</v>
      </c>
    </row>
    <row r="15" spans="1:20" ht="24.95" customHeight="1" x14ac:dyDescent="0.25">
      <c r="B15" s="636"/>
      <c r="C15" s="637"/>
      <c r="D15" s="176">
        <v>250</v>
      </c>
      <c r="E15" s="402">
        <v>1548.2852261829321</v>
      </c>
      <c r="F15" s="403">
        <v>1659.3586531284245</v>
      </c>
      <c r="G15" s="402">
        <v>1755.4421392480385</v>
      </c>
      <c r="H15" s="403">
        <v>1885.4285100763066</v>
      </c>
      <c r="I15" s="402">
        <v>2111.6387813045303</v>
      </c>
      <c r="J15" s="403">
        <v>2253.3855645108151</v>
      </c>
      <c r="K15" s="402">
        <v>2475.9536612428255</v>
      </c>
      <c r="L15" s="403">
        <v>2734.0981516573602</v>
      </c>
      <c r="M15" s="402">
        <v>3140.8296066491162</v>
      </c>
      <c r="N15" s="403">
        <v>3374.4617755525505</v>
      </c>
      <c r="O15" s="402">
        <v>3720.00699148597</v>
      </c>
      <c r="P15" s="403">
        <v>3946.3548113969778</v>
      </c>
      <c r="Q15" s="402">
        <v>5135.0591248074234</v>
      </c>
      <c r="R15" s="403">
        <v>5854.433004571687</v>
      </c>
      <c r="S15" s="402">
        <v>6504.0582397743201</v>
      </c>
      <c r="T15" s="403">
        <v>7156.2052008279925</v>
      </c>
    </row>
    <row r="16" spans="1:20" ht="24.95" customHeight="1" x14ac:dyDescent="0.25">
      <c r="B16" s="636"/>
      <c r="C16" s="637"/>
      <c r="D16" s="176">
        <v>150</v>
      </c>
      <c r="E16" s="402">
        <v>1238.6281809463458</v>
      </c>
      <c r="F16" s="403">
        <v>1327.4869225027396</v>
      </c>
      <c r="G16" s="402">
        <v>1404.3537113984312</v>
      </c>
      <c r="H16" s="403">
        <v>1508.3428080610454</v>
      </c>
      <c r="I16" s="402">
        <v>1689.3110250436241</v>
      </c>
      <c r="J16" s="403">
        <v>1802.708451608652</v>
      </c>
      <c r="K16" s="402">
        <v>1980.7629289942608</v>
      </c>
      <c r="L16" s="403">
        <v>2187.2785213258881</v>
      </c>
      <c r="M16" s="402">
        <v>2512.6636853192927</v>
      </c>
      <c r="N16" s="403">
        <v>2699.5694204420406</v>
      </c>
      <c r="O16" s="402">
        <v>2976.0055931887759</v>
      </c>
      <c r="P16" s="403">
        <v>3157.0838491175823</v>
      </c>
      <c r="Q16" s="402">
        <v>4108.0472998459391</v>
      </c>
      <c r="R16" s="403">
        <v>4683.5464036573494</v>
      </c>
      <c r="S16" s="402">
        <v>5203.2465918194566</v>
      </c>
      <c r="T16" s="403">
        <v>5724.9641606623945</v>
      </c>
    </row>
    <row r="17" spans="2:20" ht="24.95" customHeight="1" x14ac:dyDescent="0.25">
      <c r="B17" s="657" t="s">
        <v>6</v>
      </c>
      <c r="C17" s="658"/>
      <c r="D17" s="176" t="s">
        <v>1102</v>
      </c>
      <c r="E17" s="402">
        <v>3365.837448223765</v>
      </c>
      <c r="F17" s="403">
        <v>3607.3014198444012</v>
      </c>
      <c r="G17" s="402">
        <v>3816.1785635826932</v>
      </c>
      <c r="H17" s="403">
        <v>4098.7576306006667</v>
      </c>
      <c r="I17" s="402">
        <v>4590.5190897924585</v>
      </c>
      <c r="J17" s="403">
        <v>4898.6642706756857</v>
      </c>
      <c r="K17" s="402">
        <v>5382.5079592235352</v>
      </c>
      <c r="L17" s="403">
        <v>5943.6916340377393</v>
      </c>
      <c r="M17" s="402">
        <v>6827.8904492372085</v>
      </c>
      <c r="N17" s="403">
        <v>7335.7864685925015</v>
      </c>
      <c r="O17" s="402">
        <v>8086.9717206216737</v>
      </c>
      <c r="P17" s="403">
        <v>8579.0321986890831</v>
      </c>
      <c r="Q17" s="402">
        <v>11163.172010450922</v>
      </c>
      <c r="R17" s="403">
        <v>12727.028270808016</v>
      </c>
      <c r="S17" s="402">
        <v>14139.257042987654</v>
      </c>
      <c r="T17" s="403">
        <v>15556.96782788694</v>
      </c>
    </row>
    <row r="18" spans="2:20" ht="24.95" customHeight="1" x14ac:dyDescent="0.25">
      <c r="B18" s="653"/>
      <c r="C18" s="655"/>
      <c r="D18" s="176" t="s">
        <v>1103</v>
      </c>
      <c r="E18" s="402">
        <v>2786.9134071292774</v>
      </c>
      <c r="F18" s="403">
        <v>2986.8455756311646</v>
      </c>
      <c r="G18" s="402">
        <v>3159.7958506464693</v>
      </c>
      <c r="H18" s="403">
        <v>3393.7713181373529</v>
      </c>
      <c r="I18" s="402">
        <v>3800.9498063481551</v>
      </c>
      <c r="J18" s="403">
        <v>4056.0940161194676</v>
      </c>
      <c r="K18" s="402">
        <v>4456.7165902370871</v>
      </c>
      <c r="L18" s="403">
        <v>4921.3766729832487</v>
      </c>
      <c r="M18" s="402">
        <v>5653.4932919684088</v>
      </c>
      <c r="N18" s="403">
        <v>6074.0311959945902</v>
      </c>
      <c r="O18" s="402">
        <v>6696.0125846747451</v>
      </c>
      <c r="P18" s="403">
        <v>7103.4386605145601</v>
      </c>
      <c r="Q18" s="402">
        <v>9243.1064246533624</v>
      </c>
      <c r="R18" s="403">
        <v>10537.979408229039</v>
      </c>
      <c r="S18" s="402">
        <v>11707.304831593776</v>
      </c>
      <c r="T18" s="403">
        <v>12881.169361490387</v>
      </c>
    </row>
    <row r="19" spans="2:20" ht="24.95" customHeight="1" x14ac:dyDescent="0.25">
      <c r="B19" s="628" t="s">
        <v>9</v>
      </c>
      <c r="C19" s="628"/>
      <c r="D19" s="247" t="s">
        <v>1104</v>
      </c>
      <c r="E19" s="402">
        <v>3635.1044440816668</v>
      </c>
      <c r="F19" s="403">
        <v>3895.8855334319537</v>
      </c>
      <c r="G19" s="402">
        <v>4121.4728486693084</v>
      </c>
      <c r="H19" s="403">
        <v>4426.6582410487199</v>
      </c>
      <c r="I19" s="402">
        <v>4957.7606169758556</v>
      </c>
      <c r="J19" s="403">
        <v>5290.5574123297411</v>
      </c>
      <c r="K19" s="402">
        <v>5813.1085959614184</v>
      </c>
      <c r="L19" s="403">
        <v>6419.18696476076</v>
      </c>
      <c r="M19" s="402">
        <v>7374.1216851761865</v>
      </c>
      <c r="N19" s="403">
        <v>7922.6493860799028</v>
      </c>
      <c r="O19" s="402">
        <v>8733.9294582714083</v>
      </c>
      <c r="P19" s="403">
        <v>9265.3547745842097</v>
      </c>
      <c r="Q19" s="402">
        <v>12056.225771286998</v>
      </c>
      <c r="R19" s="403">
        <v>13745.190532472658</v>
      </c>
      <c r="S19" s="402">
        <v>15270.397606426666</v>
      </c>
      <c r="T19" s="403">
        <v>16801.525254117896</v>
      </c>
    </row>
    <row r="20" spans="2:20" ht="24.95" customHeight="1" x14ac:dyDescent="0.25">
      <c r="B20" s="628"/>
      <c r="C20" s="628"/>
      <c r="D20" s="247" t="s">
        <v>1105</v>
      </c>
      <c r="E20" s="402">
        <v>5385.339917158024</v>
      </c>
      <c r="F20" s="403">
        <v>5771.6822717510413</v>
      </c>
      <c r="G20" s="402">
        <v>6105.8857017323098</v>
      </c>
      <c r="H20" s="403">
        <v>6558.0122089610677</v>
      </c>
      <c r="I20" s="402">
        <v>7344.8305436679329</v>
      </c>
      <c r="J20" s="403">
        <v>7837.8628330810971</v>
      </c>
      <c r="K20" s="402">
        <v>8612.0127347576545</v>
      </c>
      <c r="L20" s="403">
        <v>9509.9066144603839</v>
      </c>
      <c r="M20" s="402">
        <v>10924.624718779534</v>
      </c>
      <c r="N20" s="403">
        <v>11737.258349748003</v>
      </c>
      <c r="O20" s="402">
        <v>12939.15475299468</v>
      </c>
      <c r="P20" s="403">
        <v>13726.451517902533</v>
      </c>
      <c r="Q20" s="402">
        <v>17861.075216721474</v>
      </c>
      <c r="R20" s="403">
        <v>20363.245233292826</v>
      </c>
      <c r="S20" s="402">
        <v>22622.811268780246</v>
      </c>
      <c r="T20" s="403">
        <v>24891.148524619108</v>
      </c>
    </row>
    <row r="21" spans="2:20" ht="24.95" customHeight="1" x14ac:dyDescent="0.25">
      <c r="B21" s="628"/>
      <c r="C21" s="628"/>
      <c r="D21" s="247" t="s">
        <v>1106</v>
      </c>
      <c r="E21" s="402">
        <v>5385.339917158024</v>
      </c>
      <c r="F21" s="403">
        <v>5771.6822717510413</v>
      </c>
      <c r="G21" s="402">
        <v>6105.8857017323098</v>
      </c>
      <c r="H21" s="403">
        <v>6558.0122089610677</v>
      </c>
      <c r="I21" s="402">
        <v>7344.8305436679329</v>
      </c>
      <c r="J21" s="403">
        <v>7837.8628330810971</v>
      </c>
      <c r="K21" s="402">
        <v>8612.0127347576545</v>
      </c>
      <c r="L21" s="403">
        <v>9509.9066144603839</v>
      </c>
      <c r="M21" s="402">
        <v>10924.624718779534</v>
      </c>
      <c r="N21" s="403">
        <v>11737.258349748003</v>
      </c>
      <c r="O21" s="402">
        <v>12939.15475299468</v>
      </c>
      <c r="P21" s="403">
        <v>13726.451517902533</v>
      </c>
      <c r="Q21" s="402">
        <v>17861.075216721474</v>
      </c>
      <c r="R21" s="403">
        <v>20363.245233292826</v>
      </c>
      <c r="S21" s="402">
        <v>22622.811268780246</v>
      </c>
      <c r="T21" s="403">
        <v>24891.148524619108</v>
      </c>
    </row>
    <row r="22" spans="2:20" ht="24.95" customHeight="1" x14ac:dyDescent="0.25">
      <c r="B22" s="410" t="s">
        <v>64</v>
      </c>
      <c r="C22" s="411" t="s">
        <v>18</v>
      </c>
      <c r="D22" s="176" t="s">
        <v>1107</v>
      </c>
      <c r="E22" s="402">
        <v>3904.3714399395681</v>
      </c>
      <c r="F22" s="403">
        <v>4184.4696470195049</v>
      </c>
      <c r="G22" s="402">
        <v>4426.7671337559241</v>
      </c>
      <c r="H22" s="403">
        <v>4754.558851496774</v>
      </c>
      <c r="I22" s="402">
        <v>5325.0021441592517</v>
      </c>
      <c r="J22" s="403">
        <v>5682.4505539837946</v>
      </c>
      <c r="K22" s="402">
        <v>6243.7092326993006</v>
      </c>
      <c r="L22" s="403">
        <v>6894.6822954837771</v>
      </c>
      <c r="M22" s="402">
        <v>7920.3529211151608</v>
      </c>
      <c r="N22" s="403">
        <v>8509.5123035673005</v>
      </c>
      <c r="O22" s="402">
        <v>9380.8871959211428</v>
      </c>
      <c r="P22" s="403">
        <v>9951.6773504793346</v>
      </c>
      <c r="Q22" s="402">
        <v>12949.279532123068</v>
      </c>
      <c r="R22" s="403">
        <v>14763.352794137299</v>
      </c>
      <c r="S22" s="402">
        <v>16401.538169865678</v>
      </c>
      <c r="T22" s="403">
        <v>18046.082680348853</v>
      </c>
    </row>
    <row r="23" spans="2:20" ht="24.95" customHeight="1" x14ac:dyDescent="0.25">
      <c r="B23" s="529"/>
      <c r="C23" s="530"/>
      <c r="D23" s="176" t="s">
        <v>1108</v>
      </c>
      <c r="E23" s="402">
        <v>1285.0103609403984</v>
      </c>
      <c r="F23" s="403">
        <v>1371.8188629639646</v>
      </c>
      <c r="G23" s="402">
        <v>1457.4047100294526</v>
      </c>
      <c r="H23" s="403">
        <v>1544.2132120530193</v>
      </c>
      <c r="I23" s="402">
        <v>1715.3849061839951</v>
      </c>
      <c r="J23" s="403">
        <v>1831.5371272014434</v>
      </c>
      <c r="K23" s="402">
        <v>2001.4861663743404</v>
      </c>
      <c r="L23" s="403">
        <v>2202.0015794991982</v>
      </c>
      <c r="M23" s="402">
        <v>2612.8136454135411</v>
      </c>
      <c r="N23" s="403">
        <v>2796.2118891253012</v>
      </c>
      <c r="O23" s="402">
        <v>3070.0865997348624</v>
      </c>
      <c r="P23" s="403">
        <v>3251.0395335304652</v>
      </c>
      <c r="Q23" s="402">
        <v>4362.4328904237318</v>
      </c>
      <c r="R23" s="403">
        <v>4971.315059546775</v>
      </c>
      <c r="S23" s="402">
        <v>5506.8379311851131</v>
      </c>
      <c r="T23" s="403">
        <v>6042.360802823453</v>
      </c>
    </row>
    <row r="24" spans="2:20" ht="24.95" customHeight="1" x14ac:dyDescent="0.25">
      <c r="B24" s="677"/>
      <c r="C24" s="679"/>
      <c r="D24" s="247" t="s">
        <v>989</v>
      </c>
      <c r="E24" s="402">
        <v>1285.0103609403984</v>
      </c>
      <c r="F24" s="403">
        <v>1371.8188629639646</v>
      </c>
      <c r="G24" s="402">
        <v>1457.4047100294526</v>
      </c>
      <c r="H24" s="403">
        <v>1544.2132120530193</v>
      </c>
      <c r="I24" s="402">
        <v>1715.3849061839951</v>
      </c>
      <c r="J24" s="403">
        <v>1831.5371272014434</v>
      </c>
      <c r="K24" s="402">
        <v>2001.4861663743404</v>
      </c>
      <c r="L24" s="403">
        <v>2202.0015794991982</v>
      </c>
      <c r="M24" s="402">
        <v>2612.8136454135411</v>
      </c>
      <c r="N24" s="403">
        <v>2796.2118891253012</v>
      </c>
      <c r="O24" s="402">
        <v>3070.0865997348624</v>
      </c>
      <c r="P24" s="403">
        <v>3251.0395335304652</v>
      </c>
      <c r="Q24" s="402">
        <v>4362.4328904237318</v>
      </c>
      <c r="R24" s="403">
        <v>4971.315059546775</v>
      </c>
      <c r="S24" s="402">
        <v>5506.8379311851131</v>
      </c>
      <c r="T24" s="403">
        <v>6042.360802823453</v>
      </c>
    </row>
    <row r="25" spans="2:20" ht="24.95" customHeight="1" x14ac:dyDescent="0.25">
      <c r="B25" s="677"/>
      <c r="C25" s="679"/>
      <c r="D25" s="247" t="s">
        <v>928</v>
      </c>
      <c r="E25" s="402">
        <v>1686.5760987342728</v>
      </c>
      <c r="F25" s="403">
        <v>1800.5122576402036</v>
      </c>
      <c r="G25" s="402">
        <v>1912.8436819136571</v>
      </c>
      <c r="H25" s="403">
        <v>2026.7798408195879</v>
      </c>
      <c r="I25" s="402">
        <v>2251.4426893664936</v>
      </c>
      <c r="J25" s="403">
        <v>2403.8924794518944</v>
      </c>
      <c r="K25" s="402">
        <v>2626.9505933663222</v>
      </c>
      <c r="L25" s="403">
        <v>2890.1270730926976</v>
      </c>
      <c r="M25" s="402">
        <v>3429.3179096052718</v>
      </c>
      <c r="N25" s="403">
        <v>3670.0281044769572</v>
      </c>
      <c r="O25" s="402">
        <v>4029.4886621520063</v>
      </c>
      <c r="P25" s="403">
        <v>4266.9893877587356</v>
      </c>
      <c r="Q25" s="402">
        <v>5725.6931686811467</v>
      </c>
      <c r="R25" s="403">
        <v>6524.851015655142</v>
      </c>
      <c r="S25" s="402">
        <v>7227.7247846804603</v>
      </c>
      <c r="T25" s="403">
        <v>7930.5985537057823</v>
      </c>
    </row>
    <row r="26" spans="2:20" ht="24.95" customHeight="1" x14ac:dyDescent="0.25">
      <c r="B26" s="677"/>
      <c r="C26" s="679"/>
      <c r="D26" s="247" t="s">
        <v>929</v>
      </c>
      <c r="E26" s="402">
        <v>2532.3410211211039</v>
      </c>
      <c r="F26" s="403">
        <v>2721.2711140317783</v>
      </c>
      <c r="G26" s="402">
        <v>2933.5944503115566</v>
      </c>
      <c r="H26" s="403">
        <v>3087.1107410533232</v>
      </c>
      <c r="I26" s="402">
        <v>3451.3456334423913</v>
      </c>
      <c r="J26" s="403">
        <v>3674.6230278656062</v>
      </c>
      <c r="K26" s="402">
        <v>4037.2531856221949</v>
      </c>
      <c r="L26" s="403">
        <v>4489.997665193895</v>
      </c>
      <c r="M26" s="402">
        <v>5356.24538056049</v>
      </c>
      <c r="N26" s="403">
        <v>5744.8602786081983</v>
      </c>
      <c r="O26" s="402">
        <v>6327.2194734640134</v>
      </c>
      <c r="P26" s="403">
        <v>6714.7080670802288</v>
      </c>
      <c r="Q26" s="402">
        <v>9046.2579132245191</v>
      </c>
      <c r="R26" s="403">
        <v>10345.375320230134</v>
      </c>
      <c r="S26" s="402">
        <v>11489.880033950056</v>
      </c>
      <c r="T26" s="403">
        <v>12630.218418003047</v>
      </c>
    </row>
    <row r="27" spans="2:20" ht="24.95" customHeight="1" x14ac:dyDescent="0.25">
      <c r="B27" s="678"/>
      <c r="C27" s="680"/>
      <c r="D27" s="247" t="s">
        <v>930</v>
      </c>
      <c r="E27" s="402">
        <v>3645.1896032090385</v>
      </c>
      <c r="F27" s="403">
        <v>3932.7959250733229</v>
      </c>
      <c r="G27" s="402">
        <v>4276.6875666245815</v>
      </c>
      <c r="H27" s="403">
        <v>4482.2829782029767</v>
      </c>
      <c r="I27" s="402">
        <v>5030.1652967001519</v>
      </c>
      <c r="J27" s="403">
        <v>5346.6369073573314</v>
      </c>
      <c r="K27" s="402">
        <v>5892.914491222029</v>
      </c>
      <c r="L27" s="403">
        <v>6595.0905495375755</v>
      </c>
      <c r="M27" s="402">
        <v>7891.6762633963026</v>
      </c>
      <c r="N27" s="403">
        <v>8474.9026129914091</v>
      </c>
      <c r="O27" s="402">
        <v>9350.5494883482297</v>
      </c>
      <c r="P27" s="403">
        <v>9935.3905398716688</v>
      </c>
      <c r="Q27" s="402">
        <v>13415.422050781586</v>
      </c>
      <c r="R27" s="403">
        <v>15372.380984144602</v>
      </c>
      <c r="S27" s="402">
        <v>17097.979046146895</v>
      </c>
      <c r="T27" s="403">
        <v>18813.928765762612</v>
      </c>
    </row>
    <row r="28" spans="2:20" ht="24.95" customHeight="1" x14ac:dyDescent="0.25">
      <c r="B28" s="652"/>
      <c r="C28" s="654"/>
      <c r="D28" s="246" t="s">
        <v>1109</v>
      </c>
      <c r="E28" s="402">
        <v>2722.5885136743345</v>
      </c>
      <c r="F28" s="403">
        <v>2917.9060373852494</v>
      </c>
      <c r="G28" s="402">
        <v>3086.8644380980004</v>
      </c>
      <c r="H28" s="403">
        <v>3315.4395056414287</v>
      </c>
      <c r="I28" s="402">
        <v>3713.2198859654554</v>
      </c>
      <c r="J28" s="403">
        <v>3962.4750989465547</v>
      </c>
      <c r="K28" s="402">
        <v>4353.8508825719264</v>
      </c>
      <c r="L28" s="403">
        <v>4807.7861217549707</v>
      </c>
      <c r="M28" s="402">
        <v>5523.0047189385432</v>
      </c>
      <c r="N28" s="403">
        <v>5933.8361657059349</v>
      </c>
      <c r="O28" s="402">
        <v>6541.461569569532</v>
      </c>
      <c r="P28" s="403">
        <v>6939.4838229396137</v>
      </c>
      <c r="Q28" s="402">
        <v>9029.7658040091901</v>
      </c>
      <c r="R28" s="403">
        <v>10294.751756831372</v>
      </c>
      <c r="S28" s="402">
        <v>11437.087919216681</v>
      </c>
      <c r="T28" s="403">
        <v>12583.858420779659</v>
      </c>
    </row>
    <row r="29" spans="2:20" ht="24.95" customHeight="1" x14ac:dyDescent="0.25">
      <c r="B29" s="653"/>
      <c r="C29" s="655"/>
      <c r="D29" s="176" t="s">
        <v>1110</v>
      </c>
      <c r="E29" s="402">
        <v>2722.5885136743345</v>
      </c>
      <c r="F29" s="403">
        <v>2917.9060373852494</v>
      </c>
      <c r="G29" s="402">
        <v>3086.8644380980004</v>
      </c>
      <c r="H29" s="403">
        <v>3315.4395056414287</v>
      </c>
      <c r="I29" s="402">
        <v>3713.2198859654554</v>
      </c>
      <c r="J29" s="403">
        <v>3962.4750989465547</v>
      </c>
      <c r="K29" s="402">
        <v>4353.8508825719264</v>
      </c>
      <c r="L29" s="403">
        <v>4807.7861217549707</v>
      </c>
      <c r="M29" s="402">
        <v>5523.0047189385432</v>
      </c>
      <c r="N29" s="403">
        <v>5933.8361657059349</v>
      </c>
      <c r="O29" s="402">
        <v>6541.461569569532</v>
      </c>
      <c r="P29" s="403">
        <v>6939.4838229396137</v>
      </c>
      <c r="Q29" s="402">
        <v>9029.7658040091901</v>
      </c>
      <c r="R29" s="403">
        <v>10294.751756831372</v>
      </c>
      <c r="S29" s="402">
        <v>11437.087919216681</v>
      </c>
      <c r="T29" s="403">
        <v>12583.858420779659</v>
      </c>
    </row>
    <row r="30" spans="2:20" ht="24.95" customHeight="1" x14ac:dyDescent="0.25">
      <c r="B30" s="656"/>
      <c r="C30" s="656"/>
      <c r="D30" s="176" t="s">
        <v>1111</v>
      </c>
      <c r="E30" s="703" t="s">
        <v>447</v>
      </c>
      <c r="F30" s="703"/>
      <c r="G30" s="703"/>
      <c r="H30" s="703"/>
      <c r="I30" s="703"/>
      <c r="J30" s="703"/>
      <c r="K30" s="703"/>
      <c r="L30" s="703"/>
      <c r="M30" s="703"/>
      <c r="N30" s="703"/>
      <c r="O30" s="703"/>
      <c r="P30" s="703"/>
      <c r="Q30" s="703"/>
      <c r="R30" s="703"/>
      <c r="S30" s="703"/>
      <c r="T30" s="703"/>
    </row>
    <row r="31" spans="2:20" ht="0.75" customHeight="1" x14ac:dyDescent="0.25">
      <c r="B31" s="41"/>
      <c r="C31" s="41"/>
      <c r="D31" s="42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</row>
    <row r="32" spans="2:20" ht="11.25" customHeight="1" x14ac:dyDescent="0.25">
      <c r="B32" s="45"/>
      <c r="C32" s="41"/>
      <c r="D32" s="46"/>
      <c r="E32" s="418"/>
      <c r="H32" s="417"/>
      <c r="K32" s="634"/>
      <c r="L32" s="634"/>
      <c r="M32" s="634"/>
      <c r="N32" s="634"/>
      <c r="O32" s="634"/>
      <c r="P32" s="634"/>
      <c r="Q32" s="634"/>
      <c r="R32" s="634"/>
      <c r="S32" s="634"/>
      <c r="T32" s="634"/>
    </row>
    <row r="33" spans="2:20" ht="0.75" customHeight="1" x14ac:dyDescent="0.25">
      <c r="D33" s="7"/>
      <c r="H33" s="417"/>
    </row>
    <row r="34" spans="2:20" ht="10.5" customHeight="1" x14ac:dyDescent="0.25">
      <c r="B34" s="47" t="s">
        <v>34</v>
      </c>
      <c r="C34" s="48" t="s">
        <v>35</v>
      </c>
      <c r="D34" s="7"/>
      <c r="H34" s="417"/>
    </row>
    <row r="35" spans="2:20" ht="0.75" customHeight="1" x14ac:dyDescent="0.25">
      <c r="D35" s="7"/>
      <c r="H35" s="417"/>
    </row>
    <row r="36" spans="2:20" ht="15.75" customHeight="1" x14ac:dyDescent="0.25">
      <c r="B36" s="49" t="s">
        <v>36</v>
      </c>
      <c r="D36" s="7"/>
      <c r="H36" s="417"/>
    </row>
    <row r="37" spans="2:20" s="50" customFormat="1" ht="9.75" customHeight="1" x14ac:dyDescent="0.15">
      <c r="B37" s="627" t="s">
        <v>37</v>
      </c>
      <c r="C37" s="627"/>
      <c r="D37" s="627"/>
      <c r="E37" s="627"/>
      <c r="F37" s="627"/>
      <c r="G37" s="627"/>
      <c r="H37" s="627"/>
      <c r="I37" s="627"/>
      <c r="J37" s="627"/>
      <c r="K37" s="627"/>
      <c r="L37" s="627"/>
      <c r="M37" s="627"/>
      <c r="N37" s="627"/>
      <c r="O37" s="627"/>
      <c r="P37" s="627"/>
      <c r="Q37" s="627"/>
      <c r="R37" s="627"/>
      <c r="S37" s="627"/>
      <c r="T37" s="627"/>
    </row>
    <row r="38" spans="2:20" s="50" customFormat="1" ht="8.25" customHeight="1" x14ac:dyDescent="0.15">
      <c r="B38" s="627"/>
      <c r="C38" s="627"/>
      <c r="D38" s="627"/>
      <c r="E38" s="627"/>
      <c r="F38" s="627"/>
      <c r="G38" s="627"/>
      <c r="H38" s="627"/>
      <c r="I38" s="627"/>
      <c r="J38" s="627"/>
      <c r="K38" s="627"/>
      <c r="L38" s="627"/>
      <c r="M38" s="627"/>
      <c r="N38" s="627"/>
      <c r="O38" s="627"/>
      <c r="P38" s="627"/>
      <c r="Q38" s="627"/>
      <c r="R38" s="627"/>
      <c r="S38" s="627"/>
      <c r="T38" s="627"/>
    </row>
    <row r="39" spans="2:20" s="50" customFormat="1" ht="6.75" customHeight="1" x14ac:dyDescent="0.15">
      <c r="B39" s="627" t="s">
        <v>89</v>
      </c>
      <c r="C39" s="627"/>
      <c r="D39" s="627"/>
      <c r="E39" s="627"/>
      <c r="F39" s="627"/>
      <c r="G39" s="627"/>
      <c r="H39" s="627"/>
      <c r="I39" s="627"/>
      <c r="J39" s="627"/>
      <c r="K39" s="627"/>
      <c r="L39" s="627"/>
      <c r="M39" s="627"/>
      <c r="N39" s="627"/>
      <c r="O39" s="627"/>
      <c r="P39" s="627"/>
      <c r="Q39" s="627"/>
      <c r="R39" s="627"/>
      <c r="S39" s="627"/>
      <c r="T39" s="627"/>
    </row>
    <row r="40" spans="2:20" s="50" customFormat="1" ht="26.25" hidden="1" customHeight="1" x14ac:dyDescent="0.15"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</row>
    <row r="41" spans="2:20" s="50" customFormat="1" ht="2.25" customHeight="1" x14ac:dyDescent="0.15">
      <c r="B41" s="627"/>
      <c r="C41" s="627"/>
      <c r="D41" s="627"/>
      <c r="E41" s="627"/>
      <c r="F41" s="627"/>
      <c r="G41" s="627"/>
      <c r="H41" s="627"/>
      <c r="I41" s="627"/>
      <c r="J41" s="627"/>
      <c r="K41" s="627"/>
      <c r="L41" s="627"/>
      <c r="M41" s="627"/>
      <c r="N41" s="627"/>
      <c r="O41" s="627"/>
      <c r="P41" s="627"/>
      <c r="Q41" s="627"/>
      <c r="R41" s="627"/>
      <c r="S41" s="627"/>
      <c r="T41" s="627"/>
    </row>
    <row r="42" spans="2:20" s="50" customFormat="1" ht="12" customHeight="1" x14ac:dyDescent="0.15">
      <c r="B42" s="648" t="s">
        <v>84</v>
      </c>
      <c r="C42" s="648"/>
      <c r="D42" s="648"/>
      <c r="E42" s="648"/>
      <c r="F42" s="648"/>
      <c r="G42" s="648"/>
      <c r="H42" s="648"/>
      <c r="I42" s="648"/>
      <c r="J42" s="648"/>
      <c r="K42" s="648"/>
      <c r="L42" s="648"/>
      <c r="M42" s="648"/>
      <c r="N42" s="648"/>
      <c r="O42" s="648"/>
      <c r="P42" s="648"/>
      <c r="Q42" s="648"/>
      <c r="R42" s="648"/>
      <c r="S42" s="648"/>
      <c r="T42" s="648"/>
    </row>
    <row r="43" spans="2:20" s="50" customFormat="1" ht="9.75" customHeight="1" x14ac:dyDescent="0.15">
      <c r="B43" s="648" t="s">
        <v>85</v>
      </c>
      <c r="C43" s="648"/>
      <c r="D43" s="648"/>
      <c r="E43" s="648"/>
      <c r="F43" s="648"/>
      <c r="G43" s="648"/>
      <c r="H43" s="648"/>
      <c r="I43" s="648"/>
      <c r="J43" s="6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</row>
  </sheetData>
  <mergeCells count="38">
    <mergeCell ref="B1:T1"/>
    <mergeCell ref="D2:G2"/>
    <mergeCell ref="H2:K2"/>
    <mergeCell ref="L2:S2"/>
    <mergeCell ref="D3:G3"/>
    <mergeCell ref="H3:K3"/>
    <mergeCell ref="L3:S3"/>
    <mergeCell ref="B4:T4"/>
    <mergeCell ref="B6:D7"/>
    <mergeCell ref="E6:E7"/>
    <mergeCell ref="I6:I7"/>
    <mergeCell ref="J6:J7"/>
    <mergeCell ref="K6:K7"/>
    <mergeCell ref="L6:L7"/>
    <mergeCell ref="M6:M7"/>
    <mergeCell ref="L8:L9"/>
    <mergeCell ref="M8:M9"/>
    <mergeCell ref="B9:D9"/>
    <mergeCell ref="B11:B16"/>
    <mergeCell ref="C11:C16"/>
    <mergeCell ref="B8:D8"/>
    <mergeCell ref="E8:E9"/>
    <mergeCell ref="I8:I9"/>
    <mergeCell ref="J8:J9"/>
    <mergeCell ref="K8:K9"/>
    <mergeCell ref="B30:C30"/>
    <mergeCell ref="B43:T43"/>
    <mergeCell ref="E30:T30"/>
    <mergeCell ref="K32:T32"/>
    <mergeCell ref="B37:T38"/>
    <mergeCell ref="B39:T41"/>
    <mergeCell ref="B42:T42"/>
    <mergeCell ref="B17:C18"/>
    <mergeCell ref="B19:C21"/>
    <mergeCell ref="B24:B27"/>
    <mergeCell ref="C24:C27"/>
    <mergeCell ref="B28:B29"/>
    <mergeCell ref="C28:C29"/>
  </mergeCells>
  <pageMargins left="0.19685039370078741" right="0.19685039370078741" top="0" bottom="0" header="0.31496062992125984" footer="0.31496062992125984"/>
  <pageSetup paperSize="9" scale="75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8C65A-70AF-4C4E-9F93-5A16B02B3E75}">
  <sheetPr>
    <tabColor theme="8"/>
    <pageSetUpPr fitToPage="1"/>
  </sheetPr>
  <dimension ref="A1:T75"/>
  <sheetViews>
    <sheetView zoomScale="85" zoomScaleNormal="85" zoomScaleSheetLayoutView="100" workbookViewId="0">
      <selection activeCell="W26" sqref="W26"/>
    </sheetView>
  </sheetViews>
  <sheetFormatPr defaultRowHeight="15" x14ac:dyDescent="0.25"/>
  <cols>
    <col min="1" max="1" width="9.140625" style="335"/>
    <col min="2" max="3" width="3.28515625" style="335" customWidth="1"/>
    <col min="4" max="4" width="26.7109375" style="335" customWidth="1"/>
    <col min="5" max="5" width="5.7109375" style="232" customWidth="1"/>
    <col min="6" max="10" width="5.7109375" style="335" customWidth="1"/>
    <col min="11" max="11" width="6.140625" style="335" customWidth="1"/>
    <col min="12" max="20" width="5.7109375" style="335" customWidth="1"/>
    <col min="21" max="16384" width="9.140625" style="335"/>
  </cols>
  <sheetData>
    <row r="1" spans="1:20" ht="18.75" customHeight="1" x14ac:dyDescent="0.25">
      <c r="A1" s="335">
        <v>30</v>
      </c>
      <c r="B1" s="643" t="s">
        <v>387</v>
      </c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</row>
    <row r="2" spans="1:20" s="9" customFormat="1" ht="11.25" customHeight="1" x14ac:dyDescent="0.2">
      <c r="A2" s="612">
        <v>34</v>
      </c>
      <c r="B2" s="51"/>
      <c r="C2" s="52"/>
      <c r="D2" s="676" t="s">
        <v>39</v>
      </c>
      <c r="E2" s="676"/>
      <c r="F2" s="676"/>
      <c r="G2" s="676"/>
      <c r="H2" s="676" t="s">
        <v>40</v>
      </c>
      <c r="I2" s="676"/>
      <c r="J2" s="676"/>
      <c r="K2" s="676"/>
      <c r="L2" s="676" t="s">
        <v>41</v>
      </c>
      <c r="M2" s="676"/>
      <c r="N2" s="676"/>
      <c r="O2" s="676"/>
      <c r="P2" s="676"/>
      <c r="Q2" s="676"/>
      <c r="R2" s="676"/>
      <c r="S2" s="676"/>
      <c r="T2" s="51"/>
    </row>
    <row r="3" spans="1:20" s="9" customFormat="1" ht="24" customHeight="1" x14ac:dyDescent="0.2">
      <c r="D3" s="683" t="s">
        <v>876</v>
      </c>
      <c r="E3" s="683"/>
      <c r="F3" s="683"/>
      <c r="G3" s="683"/>
      <c r="H3" s="683" t="s">
        <v>90</v>
      </c>
      <c r="I3" s="683"/>
      <c r="J3" s="683"/>
      <c r="K3" s="683"/>
      <c r="L3" s="683" t="s">
        <v>43</v>
      </c>
      <c r="M3" s="683"/>
      <c r="N3" s="683"/>
      <c r="O3" s="683"/>
      <c r="P3" s="683"/>
      <c r="Q3" s="683"/>
      <c r="R3" s="683"/>
      <c r="S3" s="683"/>
      <c r="T3" s="51"/>
    </row>
    <row r="4" spans="1:20" ht="15.75" customHeight="1" x14ac:dyDescent="0.25">
      <c r="B4" s="710" t="s">
        <v>381</v>
      </c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710"/>
      <c r="N4" s="710"/>
      <c r="O4" s="710"/>
      <c r="P4" s="710"/>
      <c r="Q4" s="710"/>
      <c r="R4" s="710"/>
      <c r="S4" s="710"/>
      <c r="T4" s="710"/>
    </row>
    <row r="5" spans="1:20" ht="5.25" customHeight="1" x14ac:dyDescent="0.25">
      <c r="D5" s="7"/>
      <c r="H5" s="417"/>
    </row>
    <row r="6" spans="1:20" s="337" customFormat="1" ht="9.75" customHeight="1" x14ac:dyDescent="0.2">
      <c r="B6" s="711" t="s">
        <v>3</v>
      </c>
      <c r="C6" s="711"/>
      <c r="D6" s="711"/>
      <c r="E6" s="712">
        <v>100</v>
      </c>
      <c r="F6" s="393">
        <v>105</v>
      </c>
      <c r="G6" s="393">
        <v>115</v>
      </c>
      <c r="H6" s="712">
        <v>130</v>
      </c>
      <c r="I6" s="712">
        <v>150</v>
      </c>
      <c r="J6" s="712">
        <v>160</v>
      </c>
      <c r="K6" s="712">
        <v>180</v>
      </c>
      <c r="L6" s="712">
        <v>200</v>
      </c>
      <c r="M6" s="712">
        <v>230</v>
      </c>
      <c r="N6" s="248"/>
      <c r="O6" s="248"/>
      <c r="P6" s="248"/>
      <c r="Q6" s="248"/>
      <c r="R6" s="248"/>
      <c r="S6" s="248"/>
      <c r="T6" s="248"/>
    </row>
    <row r="7" spans="1:20" s="337" customFormat="1" ht="11.25" customHeight="1" x14ac:dyDescent="0.2">
      <c r="B7" s="711"/>
      <c r="C7" s="711"/>
      <c r="D7" s="711"/>
      <c r="E7" s="713"/>
      <c r="F7" s="391" t="s">
        <v>91</v>
      </c>
      <c r="G7" s="391" t="s">
        <v>92</v>
      </c>
      <c r="H7" s="712"/>
      <c r="I7" s="712"/>
      <c r="J7" s="712"/>
      <c r="K7" s="712"/>
      <c r="L7" s="712"/>
      <c r="M7" s="712"/>
      <c r="N7" s="394">
        <v>250</v>
      </c>
      <c r="O7" s="394">
        <v>280</v>
      </c>
      <c r="P7" s="394">
        <v>300</v>
      </c>
      <c r="Q7" s="394">
        <v>350</v>
      </c>
      <c r="R7" s="394">
        <v>400</v>
      </c>
      <c r="S7" s="394">
        <v>450</v>
      </c>
      <c r="T7" s="394">
        <v>500</v>
      </c>
    </row>
    <row r="8" spans="1:20" s="337" customFormat="1" ht="11.25" customHeight="1" x14ac:dyDescent="0.2">
      <c r="B8" s="708" t="s">
        <v>46</v>
      </c>
      <c r="C8" s="708"/>
      <c r="D8" s="708"/>
      <c r="E8" s="709" t="s">
        <v>93</v>
      </c>
      <c r="F8" s="394">
        <v>110</v>
      </c>
      <c r="G8" s="394">
        <v>120</v>
      </c>
      <c r="H8" s="706" t="s">
        <v>105</v>
      </c>
      <c r="I8" s="706" t="s">
        <v>94</v>
      </c>
      <c r="J8" s="706" t="s">
        <v>53</v>
      </c>
      <c r="K8" s="706" t="s">
        <v>95</v>
      </c>
      <c r="L8" s="706" t="s">
        <v>96</v>
      </c>
      <c r="M8" s="706" t="s">
        <v>97</v>
      </c>
      <c r="N8" s="390" t="s">
        <v>98</v>
      </c>
      <c r="O8" s="390" t="s">
        <v>99</v>
      </c>
      <c r="P8" s="390" t="s">
        <v>100</v>
      </c>
      <c r="Q8" s="390" t="s">
        <v>101</v>
      </c>
      <c r="R8" s="390" t="s">
        <v>102</v>
      </c>
      <c r="S8" s="390" t="s">
        <v>103</v>
      </c>
      <c r="T8" s="390" t="s">
        <v>104</v>
      </c>
    </row>
    <row r="9" spans="1:20" s="337" customFormat="1" ht="10.5" customHeight="1" x14ac:dyDescent="0.25">
      <c r="B9" s="707"/>
      <c r="C9" s="707"/>
      <c r="D9" s="707"/>
      <c r="E9" s="706"/>
      <c r="F9" s="391" t="s">
        <v>50</v>
      </c>
      <c r="G9" s="391" t="s">
        <v>51</v>
      </c>
      <c r="H9" s="706"/>
      <c r="I9" s="706"/>
      <c r="J9" s="706"/>
      <c r="K9" s="706"/>
      <c r="L9" s="706"/>
      <c r="M9" s="706"/>
      <c r="N9" s="391"/>
      <c r="O9" s="391"/>
      <c r="P9" s="391"/>
      <c r="Q9" s="391"/>
      <c r="R9" s="391"/>
      <c r="S9" s="391"/>
      <c r="T9" s="391"/>
    </row>
    <row r="10" spans="1:20" ht="2.25" customHeight="1" x14ac:dyDescent="0.25">
      <c r="D10" s="2"/>
      <c r="E10" s="238"/>
      <c r="F10" s="333"/>
      <c r="G10" s="333"/>
      <c r="H10" s="418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</row>
    <row r="11" spans="1:20" ht="24.95" customHeight="1" x14ac:dyDescent="0.25">
      <c r="B11" s="636" t="s">
        <v>4</v>
      </c>
      <c r="C11" s="637" t="s">
        <v>993</v>
      </c>
      <c r="D11" s="241">
        <v>1000</v>
      </c>
      <c r="E11" s="402">
        <v>3769.7279747147641</v>
      </c>
      <c r="F11" s="403">
        <v>3987.6050882443346</v>
      </c>
      <c r="G11" s="402">
        <v>4207.7517550398379</v>
      </c>
      <c r="H11" s="403">
        <v>4425.628868569409</v>
      </c>
      <c r="I11" s="402">
        <v>4870.4613086922836</v>
      </c>
      <c r="J11" s="403">
        <v>5088.3384222218538</v>
      </c>
      <c r="K11" s="402">
        <v>5526.3622025469285</v>
      </c>
      <c r="L11" s="403">
        <v>6021.1248145203299</v>
      </c>
      <c r="M11" s="402">
        <v>7099.1626158385197</v>
      </c>
      <c r="N11" s="403">
        <v>7566.6905886207232</v>
      </c>
      <c r="O11" s="402">
        <v>8267.9825477940285</v>
      </c>
      <c r="P11" s="403">
        <v>8792.2493522245622</v>
      </c>
      <c r="Q11" s="402">
        <v>11719.973065278167</v>
      </c>
      <c r="R11" s="403">
        <v>13163.408942411577</v>
      </c>
      <c r="S11" s="402">
        <v>14538.758221566992</v>
      </c>
      <c r="T11" s="403">
        <v>15909.568394190543</v>
      </c>
    </row>
    <row r="12" spans="1:20" ht="24.95" customHeight="1" x14ac:dyDescent="0.25">
      <c r="B12" s="636"/>
      <c r="C12" s="637"/>
      <c r="D12" s="176">
        <v>750</v>
      </c>
      <c r="E12" s="402">
        <v>3204.2687785075495</v>
      </c>
      <c r="F12" s="403">
        <v>3389.4643250076838</v>
      </c>
      <c r="G12" s="402">
        <v>3576.5889917838626</v>
      </c>
      <c r="H12" s="403">
        <v>3761.7845382839978</v>
      </c>
      <c r="I12" s="402">
        <v>4139.8921123884411</v>
      </c>
      <c r="J12" s="403">
        <v>4325.0876588885758</v>
      </c>
      <c r="K12" s="402">
        <v>4697.4078721648893</v>
      </c>
      <c r="L12" s="403">
        <v>5117.9560923422805</v>
      </c>
      <c r="M12" s="402">
        <v>6034.2882234627405</v>
      </c>
      <c r="N12" s="403">
        <v>6431.6870003276135</v>
      </c>
      <c r="O12" s="402">
        <v>7027.785165624925</v>
      </c>
      <c r="P12" s="403">
        <v>7473.4119493908775</v>
      </c>
      <c r="Q12" s="402">
        <v>9961.9771054864432</v>
      </c>
      <c r="R12" s="403">
        <v>11188.897601049841</v>
      </c>
      <c r="S12" s="402">
        <v>12357.944488331939</v>
      </c>
      <c r="T12" s="403">
        <v>13523.133135061962</v>
      </c>
    </row>
    <row r="13" spans="1:20" ht="24.95" customHeight="1" x14ac:dyDescent="0.25">
      <c r="B13" s="636"/>
      <c r="C13" s="637"/>
      <c r="D13" s="176">
        <v>500</v>
      </c>
      <c r="E13" s="402">
        <v>2827.295981036073</v>
      </c>
      <c r="F13" s="403">
        <v>2990.7038161832511</v>
      </c>
      <c r="G13" s="402">
        <v>3155.8138162798782</v>
      </c>
      <c r="H13" s="403">
        <v>3319.2216514270572</v>
      </c>
      <c r="I13" s="402">
        <v>3652.8459815192118</v>
      </c>
      <c r="J13" s="403">
        <v>3816.2538166663903</v>
      </c>
      <c r="K13" s="402">
        <v>4144.7716519101969</v>
      </c>
      <c r="L13" s="403">
        <v>4515.8436108902479</v>
      </c>
      <c r="M13" s="402">
        <v>5324.37196187889</v>
      </c>
      <c r="N13" s="403">
        <v>5675.0179414655422</v>
      </c>
      <c r="O13" s="402">
        <v>6200.9869108455223</v>
      </c>
      <c r="P13" s="403">
        <v>6594.1870141684194</v>
      </c>
      <c r="Q13" s="402">
        <v>8789.9797989586259</v>
      </c>
      <c r="R13" s="403">
        <v>9872.5567068086821</v>
      </c>
      <c r="S13" s="402">
        <v>10904.068666175246</v>
      </c>
      <c r="T13" s="403">
        <v>11932.176295642907</v>
      </c>
    </row>
    <row r="14" spans="1:20" ht="24.95" customHeight="1" x14ac:dyDescent="0.25">
      <c r="B14" s="636"/>
      <c r="C14" s="637"/>
      <c r="D14" s="176">
        <v>350</v>
      </c>
      <c r="E14" s="402">
        <v>2261.8367848288581</v>
      </c>
      <c r="F14" s="403">
        <v>2392.5630529466002</v>
      </c>
      <c r="G14" s="402">
        <v>2524.6510530239029</v>
      </c>
      <c r="H14" s="403">
        <v>2655.3773211416456</v>
      </c>
      <c r="I14" s="402">
        <v>2922.2767852153697</v>
      </c>
      <c r="J14" s="403">
        <v>3053.0030533331128</v>
      </c>
      <c r="K14" s="402">
        <v>3315.8173215281568</v>
      </c>
      <c r="L14" s="403">
        <v>3612.6748887121971</v>
      </c>
      <c r="M14" s="402">
        <v>4259.4975695031117</v>
      </c>
      <c r="N14" s="403">
        <v>4540.0143531724334</v>
      </c>
      <c r="O14" s="402">
        <v>4960.7895286764178</v>
      </c>
      <c r="P14" s="403">
        <v>5275.3496113347355</v>
      </c>
      <c r="Q14" s="402">
        <v>7031.9838391669027</v>
      </c>
      <c r="R14" s="403">
        <v>7898.0453654469457</v>
      </c>
      <c r="S14" s="402">
        <v>8723.2549329401936</v>
      </c>
      <c r="T14" s="403">
        <v>9545.741036514326</v>
      </c>
    </row>
    <row r="15" spans="1:20" ht="24.95" customHeight="1" x14ac:dyDescent="0.25">
      <c r="B15" s="636"/>
      <c r="C15" s="637"/>
      <c r="D15" s="176">
        <v>250</v>
      </c>
      <c r="E15" s="402">
        <v>1884.863987357382</v>
      </c>
      <c r="F15" s="403">
        <v>1993.8025441221673</v>
      </c>
      <c r="G15" s="402">
        <v>2103.875877519919</v>
      </c>
      <c r="H15" s="403">
        <v>2212.8144342847045</v>
      </c>
      <c r="I15" s="402">
        <v>2435.2306543461418</v>
      </c>
      <c r="J15" s="403">
        <v>2544.1692111109269</v>
      </c>
      <c r="K15" s="402">
        <v>2763.1811012734643</v>
      </c>
      <c r="L15" s="403">
        <v>3010.5624072601649</v>
      </c>
      <c r="M15" s="402">
        <v>3549.5813079192599</v>
      </c>
      <c r="N15" s="403">
        <v>3783.3452943103616</v>
      </c>
      <c r="O15" s="402">
        <v>4133.9912738970143</v>
      </c>
      <c r="P15" s="403">
        <v>4396.1246761122811</v>
      </c>
      <c r="Q15" s="402">
        <v>5859.9865326390836</v>
      </c>
      <c r="R15" s="403">
        <v>6581.7044712057886</v>
      </c>
      <c r="S15" s="402">
        <v>7269.3791107834959</v>
      </c>
      <c r="T15" s="403">
        <v>7954.7841970952713</v>
      </c>
    </row>
    <row r="16" spans="1:20" ht="24.95" customHeight="1" x14ac:dyDescent="0.25">
      <c r="B16" s="636"/>
      <c r="C16" s="637"/>
      <c r="D16" s="176">
        <v>150</v>
      </c>
      <c r="E16" s="402">
        <v>1507.8911898859058</v>
      </c>
      <c r="F16" s="403">
        <v>1595.0420352977337</v>
      </c>
      <c r="G16" s="402">
        <v>1683.1007020159352</v>
      </c>
      <c r="H16" s="403">
        <v>1770.2515474277639</v>
      </c>
      <c r="I16" s="402">
        <v>1948.1845234769137</v>
      </c>
      <c r="J16" s="403">
        <v>2035.3353688887419</v>
      </c>
      <c r="K16" s="402">
        <v>2210.5448810187722</v>
      </c>
      <c r="L16" s="403">
        <v>2408.4499258081319</v>
      </c>
      <c r="M16" s="402">
        <v>2839.6650463354076</v>
      </c>
      <c r="N16" s="403">
        <v>3026.6762354482889</v>
      </c>
      <c r="O16" s="402">
        <v>3307.1930191176125</v>
      </c>
      <c r="P16" s="403">
        <v>3516.8997408898244</v>
      </c>
      <c r="Q16" s="402">
        <v>4687.9892261112682</v>
      </c>
      <c r="R16" s="403">
        <v>5265.3635769646307</v>
      </c>
      <c r="S16" s="402">
        <v>5815.5032886267973</v>
      </c>
      <c r="T16" s="403">
        <v>6363.8273576762158</v>
      </c>
    </row>
    <row r="17" spans="2:20" ht="24.95" customHeight="1" x14ac:dyDescent="0.25">
      <c r="B17" s="657" t="s">
        <v>6</v>
      </c>
      <c r="C17" s="658"/>
      <c r="D17" s="176" t="s">
        <v>994</v>
      </c>
      <c r="E17" s="402">
        <v>3869.8898291153982</v>
      </c>
      <c r="F17" s="403">
        <v>4093.5559480769134</v>
      </c>
      <c r="G17" s="402">
        <v>4319.5519224442796</v>
      </c>
      <c r="H17" s="403">
        <v>4543.2180414057948</v>
      </c>
      <c r="I17" s="402">
        <v>4999.8697009522239</v>
      </c>
      <c r="J17" s="403">
        <v>5223.5358199137399</v>
      </c>
      <c r="K17" s="402">
        <v>5673.1979132426195</v>
      </c>
      <c r="L17" s="403">
        <v>6181.1063917177307</v>
      </c>
      <c r="M17" s="402">
        <v>7287.7877094960659</v>
      </c>
      <c r="N17" s="403">
        <v>7767.7379231009836</v>
      </c>
      <c r="O17" s="402">
        <v>8487.6632435083648</v>
      </c>
      <c r="P17" s="403">
        <v>9025.8598422595132</v>
      </c>
      <c r="Q17" s="402">
        <v>12031.373315804885</v>
      </c>
      <c r="R17" s="403">
        <v>13513.161353924928</v>
      </c>
      <c r="S17" s="402">
        <v>14925.053729869498</v>
      </c>
      <c r="T17" s="403">
        <v>16332.286395002369</v>
      </c>
    </row>
    <row r="18" spans="2:20" ht="24.95" customHeight="1" x14ac:dyDescent="0.25">
      <c r="B18" s="653"/>
      <c r="C18" s="655"/>
      <c r="D18" s="176" t="s">
        <v>995</v>
      </c>
      <c r="E18" s="402">
        <v>3560.2986427861656</v>
      </c>
      <c r="F18" s="403">
        <v>3766.0714722307603</v>
      </c>
      <c r="G18" s="402">
        <v>3973.9877686487362</v>
      </c>
      <c r="H18" s="403">
        <v>4179.7605980933304</v>
      </c>
      <c r="I18" s="402">
        <v>4599.8801248760446</v>
      </c>
      <c r="J18" s="403">
        <v>4805.6529543206398</v>
      </c>
      <c r="K18" s="402">
        <v>5219.3420801832108</v>
      </c>
      <c r="L18" s="403">
        <v>5686.6178803803114</v>
      </c>
      <c r="M18" s="402">
        <v>6704.7646927363794</v>
      </c>
      <c r="N18" s="403">
        <v>7146.3188892529042</v>
      </c>
      <c r="O18" s="402">
        <v>7808.6501840276951</v>
      </c>
      <c r="P18" s="403">
        <v>8303.7910548787513</v>
      </c>
      <c r="Q18" s="402">
        <v>11068.863450540492</v>
      </c>
      <c r="R18" s="403">
        <v>12432.108445610933</v>
      </c>
      <c r="S18" s="402">
        <v>13731.049431479938</v>
      </c>
      <c r="T18" s="403">
        <v>15025.703483402178</v>
      </c>
    </row>
    <row r="19" spans="2:20" ht="24.95" customHeight="1" x14ac:dyDescent="0.25">
      <c r="B19" s="657" t="s">
        <v>9</v>
      </c>
      <c r="C19" s="658"/>
      <c r="D19" s="247" t="s">
        <v>996</v>
      </c>
      <c r="E19" s="402">
        <v>4179.4810154446295</v>
      </c>
      <c r="F19" s="403">
        <v>4421.0404239230666</v>
      </c>
      <c r="G19" s="402">
        <v>4665.1160762398213</v>
      </c>
      <c r="H19" s="403">
        <v>4906.6754847182583</v>
      </c>
      <c r="I19" s="402">
        <v>5399.8592770284022</v>
      </c>
      <c r="J19" s="403">
        <v>5641.4186855068392</v>
      </c>
      <c r="K19" s="402">
        <v>6127.05374630203</v>
      </c>
      <c r="L19" s="403">
        <v>6675.5949030551483</v>
      </c>
      <c r="M19" s="402">
        <v>7870.8107262557496</v>
      </c>
      <c r="N19" s="403">
        <v>8389.1569569490621</v>
      </c>
      <c r="O19" s="402">
        <v>9166.6763029890353</v>
      </c>
      <c r="P19" s="403">
        <v>9747.9286296402752</v>
      </c>
      <c r="Q19" s="402">
        <v>12993.883181069279</v>
      </c>
      <c r="R19" s="403">
        <v>14594.214262238926</v>
      </c>
      <c r="S19" s="402">
        <v>16119.058028259056</v>
      </c>
      <c r="T19" s="403">
        <v>17638.869306602559</v>
      </c>
    </row>
    <row r="20" spans="2:20" ht="24.95" customHeight="1" x14ac:dyDescent="0.25">
      <c r="B20" s="652"/>
      <c r="C20" s="654"/>
      <c r="D20" s="247" t="s">
        <v>1193</v>
      </c>
      <c r="E20" s="597">
        <v>6191.8237265846374</v>
      </c>
      <c r="F20" s="598">
        <v>6549.6895169230602</v>
      </c>
      <c r="G20" s="597">
        <v>6911.2830759108456</v>
      </c>
      <c r="H20" s="598">
        <v>7269.1488662492711</v>
      </c>
      <c r="I20" s="597">
        <v>7999.6360949999998</v>
      </c>
      <c r="J20" s="598">
        <v>8357.6573118619835</v>
      </c>
      <c r="K20" s="597">
        <v>9077.1166611881927</v>
      </c>
      <c r="L20" s="598">
        <v>9889.7702267483692</v>
      </c>
      <c r="M20" s="597">
        <v>11660.460335193704</v>
      </c>
      <c r="N20" s="598">
        <v>12428.380676961575</v>
      </c>
      <c r="O20" s="597">
        <v>13580.26118961338</v>
      </c>
      <c r="P20" s="598">
        <v>14441.37574761522</v>
      </c>
      <c r="Q20" s="597">
        <v>19250.197305287817</v>
      </c>
      <c r="R20" s="598">
        <v>21621.058166279887</v>
      </c>
      <c r="S20" s="597">
        <v>23880.08596779119</v>
      </c>
      <c r="T20" s="598">
        <v>26131.658232003792</v>
      </c>
    </row>
    <row r="21" spans="2:20" ht="24.95" customHeight="1" x14ac:dyDescent="0.25">
      <c r="B21" s="652"/>
      <c r="C21" s="654"/>
      <c r="D21" s="247" t="s">
        <v>997</v>
      </c>
      <c r="E21" s="402">
        <v>6191.8237265846374</v>
      </c>
      <c r="F21" s="403">
        <v>6549.6895169230602</v>
      </c>
      <c r="G21" s="402">
        <v>6911.2830759108456</v>
      </c>
      <c r="H21" s="403">
        <v>7269.1488662492711</v>
      </c>
      <c r="I21" s="402">
        <v>7999.6360949999998</v>
      </c>
      <c r="J21" s="403">
        <v>8357.6573118619835</v>
      </c>
      <c r="K21" s="402">
        <v>9077.1166611881927</v>
      </c>
      <c r="L21" s="403">
        <v>9889.7702267483692</v>
      </c>
      <c r="M21" s="402">
        <v>11660.460335193704</v>
      </c>
      <c r="N21" s="403">
        <v>12428.380676961575</v>
      </c>
      <c r="O21" s="402">
        <v>13580.26118961338</v>
      </c>
      <c r="P21" s="403">
        <v>14441.37574761522</v>
      </c>
      <c r="Q21" s="402">
        <v>19250.197305287817</v>
      </c>
      <c r="R21" s="403">
        <v>21621.058166279887</v>
      </c>
      <c r="S21" s="402">
        <v>23880.08596779119</v>
      </c>
      <c r="T21" s="403">
        <v>26131.658232003792</v>
      </c>
    </row>
    <row r="22" spans="2:20" ht="24.95" customHeight="1" x14ac:dyDescent="0.25">
      <c r="B22" s="652"/>
      <c r="C22" s="654"/>
      <c r="D22" s="247" t="s">
        <v>998</v>
      </c>
      <c r="E22" s="402">
        <v>6191.8237265846374</v>
      </c>
      <c r="F22" s="403">
        <v>6549.6895169230602</v>
      </c>
      <c r="G22" s="402">
        <v>6911.2830759108456</v>
      </c>
      <c r="H22" s="403">
        <v>7269.1488662492711</v>
      </c>
      <c r="I22" s="402">
        <v>7999.7915215235571</v>
      </c>
      <c r="J22" s="403">
        <v>8357.6573118619835</v>
      </c>
      <c r="K22" s="402">
        <v>9077.1166611881927</v>
      </c>
      <c r="L22" s="403">
        <v>9889.7702267483692</v>
      </c>
      <c r="M22" s="402">
        <v>11660.460335193704</v>
      </c>
      <c r="N22" s="403">
        <v>12428.380676961575</v>
      </c>
      <c r="O22" s="402">
        <v>13580.26118961338</v>
      </c>
      <c r="P22" s="403">
        <v>14441.37574761522</v>
      </c>
      <c r="Q22" s="402">
        <v>19250.197305287817</v>
      </c>
      <c r="R22" s="403">
        <v>21621.058166279887</v>
      </c>
      <c r="S22" s="402">
        <v>23880.08596779119</v>
      </c>
      <c r="T22" s="403">
        <v>26131.658232003792</v>
      </c>
    </row>
    <row r="23" spans="2:20" ht="24.95" customHeight="1" x14ac:dyDescent="0.25">
      <c r="B23" s="652"/>
      <c r="C23" s="654"/>
      <c r="D23" s="247" t="s">
        <v>1192</v>
      </c>
      <c r="E23" s="402">
        <v>7493.4421274659162</v>
      </c>
      <c r="F23" s="403">
        <v>7937.6298828929575</v>
      </c>
      <c r="G23" s="402">
        <v>8400.5404682206172</v>
      </c>
      <c r="H23" s="403">
        <v>8823.3192075144198</v>
      </c>
      <c r="I23" s="402">
        <v>9720.1918380839579</v>
      </c>
      <c r="J23" s="403">
        <v>10162.050834507698</v>
      </c>
      <c r="K23" s="402">
        <v>11047.740159129158</v>
      </c>
      <c r="L23" s="403">
        <v>12055.160865397966</v>
      </c>
      <c r="M23" s="402">
        <v>14243.113275596535</v>
      </c>
      <c r="N23" s="403">
        <v>15188.433741777208</v>
      </c>
      <c r="O23" s="402">
        <v>16604.628401304155</v>
      </c>
      <c r="P23" s="403">
        <v>17659.108897563488</v>
      </c>
      <c r="Q23" s="402">
        <v>23558.519872877172</v>
      </c>
      <c r="R23" s="403">
        <v>26502.492271631811</v>
      </c>
      <c r="S23" s="402">
        <v>29284.267263647766</v>
      </c>
      <c r="T23" s="403">
        <v>32056.257959361697</v>
      </c>
    </row>
    <row r="24" spans="2:20" ht="24.95" customHeight="1" x14ac:dyDescent="0.25">
      <c r="B24" s="653"/>
      <c r="C24" s="655"/>
      <c r="D24" s="247" t="s">
        <v>955</v>
      </c>
      <c r="E24" s="402">
        <v>7493.4421274659162</v>
      </c>
      <c r="F24" s="403">
        <v>7937.6298828929575</v>
      </c>
      <c r="G24" s="402">
        <v>8400.5404682206172</v>
      </c>
      <c r="H24" s="403">
        <v>8823.3192075144198</v>
      </c>
      <c r="I24" s="402">
        <v>9720.1918380839579</v>
      </c>
      <c r="J24" s="403">
        <v>10162.050834507698</v>
      </c>
      <c r="K24" s="402">
        <v>11047.740159129158</v>
      </c>
      <c r="L24" s="403">
        <v>12055.160865397966</v>
      </c>
      <c r="M24" s="402">
        <v>14243.113275596535</v>
      </c>
      <c r="N24" s="403">
        <v>15188.433741777208</v>
      </c>
      <c r="O24" s="402">
        <v>16604.628401304155</v>
      </c>
      <c r="P24" s="403">
        <v>17659.108897563488</v>
      </c>
      <c r="Q24" s="402">
        <v>23558.519872877172</v>
      </c>
      <c r="R24" s="403">
        <v>26502.492271631811</v>
      </c>
      <c r="S24" s="402">
        <v>29284.267263647766</v>
      </c>
      <c r="T24" s="403">
        <v>32056.257959361697</v>
      </c>
    </row>
    <row r="25" spans="2:20" ht="24.95" customHeight="1" x14ac:dyDescent="0.25">
      <c r="B25" s="629"/>
      <c r="C25" s="630"/>
      <c r="D25" s="176" t="s">
        <v>956</v>
      </c>
      <c r="E25" s="402">
        <v>1820.8965737369322</v>
      </c>
      <c r="F25" s="403">
        <v>1939.2554211591557</v>
      </c>
      <c r="G25" s="402">
        <v>2075.1391668435399</v>
      </c>
      <c r="H25" s="403">
        <v>2167.7939530258923</v>
      </c>
      <c r="I25" s="402">
        <v>2396.3324848926286</v>
      </c>
      <c r="J25" s="403">
        <v>2511.7705159378252</v>
      </c>
      <c r="K25" s="402">
        <v>2740.3090478045624</v>
      </c>
      <c r="L25" s="403">
        <v>3004.774498230764</v>
      </c>
      <c r="M25" s="402">
        <v>3581.3989097440794</v>
      </c>
      <c r="N25" s="403">
        <v>3825.427416751445</v>
      </c>
      <c r="O25" s="402">
        <v>4188.691893216177</v>
      </c>
      <c r="P25" s="403">
        <v>4456.1088592906362</v>
      </c>
      <c r="Q25" s="402">
        <v>5960.9301220535408</v>
      </c>
      <c r="R25" s="403">
        <v>6746.4806167277911</v>
      </c>
      <c r="S25" s="402">
        <v>7464.8260210693688</v>
      </c>
      <c r="T25" s="403">
        <v>8180.2506090339193</v>
      </c>
    </row>
    <row r="26" spans="2:20" ht="24.95" customHeight="1" x14ac:dyDescent="0.25">
      <c r="B26" s="410" t="s">
        <v>64</v>
      </c>
      <c r="C26" s="411" t="s">
        <v>18</v>
      </c>
      <c r="D26" s="176" t="s">
        <v>999</v>
      </c>
      <c r="E26" s="402">
        <v>4006.2548955165666</v>
      </c>
      <c r="F26" s="403">
        <v>4220.8756934906687</v>
      </c>
      <c r="G26" s="402">
        <v>4435.4964914647708</v>
      </c>
      <c r="H26" s="403">
        <v>4647.2556787992171</v>
      </c>
      <c r="I26" s="402">
        <v>5073.6356641077673</v>
      </c>
      <c r="J26" s="403">
        <v>5288.2564620818675</v>
      </c>
      <c r="K26" s="402">
        <v>5714.6364473904177</v>
      </c>
      <c r="L26" s="403">
        <v>6143.8780433386219</v>
      </c>
      <c r="M26" s="402">
        <v>7277.075856641879</v>
      </c>
      <c r="N26" s="403">
        <v>7734.9335589866296</v>
      </c>
      <c r="O26" s="402">
        <v>8410.2736699451361</v>
      </c>
      <c r="P26" s="403">
        <v>8939.6716382812538</v>
      </c>
      <c r="Q26" s="402">
        <v>11852.79126944973</v>
      </c>
      <c r="R26" s="403">
        <v>13272.150146718457</v>
      </c>
      <c r="S26" s="402">
        <v>14605.660704797545</v>
      </c>
      <c r="T26" s="403">
        <v>15939.171262876627</v>
      </c>
    </row>
    <row r="27" spans="2:20" ht="24.95" customHeight="1" x14ac:dyDescent="0.25">
      <c r="B27" s="657" t="s">
        <v>1163</v>
      </c>
      <c r="C27" s="658" t="s">
        <v>24</v>
      </c>
      <c r="D27" s="247" t="s">
        <v>1000</v>
      </c>
      <c r="E27" s="402">
        <v>1381.4672053505403</v>
      </c>
      <c r="F27" s="403">
        <v>1455.4743770657481</v>
      </c>
      <c r="G27" s="402">
        <v>1529.4815487809556</v>
      </c>
      <c r="H27" s="403">
        <v>1602.5019582066266</v>
      </c>
      <c r="I27" s="402">
        <v>1749.5295393475058</v>
      </c>
      <c r="J27" s="403">
        <v>1823.536711062713</v>
      </c>
      <c r="K27" s="402">
        <v>1970.5642922035925</v>
      </c>
      <c r="L27" s="403">
        <v>2118.5786356340068</v>
      </c>
      <c r="M27" s="402">
        <v>2509.3365022903031</v>
      </c>
      <c r="N27" s="403">
        <v>2667.218468616079</v>
      </c>
      <c r="O27" s="402">
        <v>2900.0943689465994</v>
      </c>
      <c r="P27" s="403">
        <v>3082.6453925107776</v>
      </c>
      <c r="Q27" s="402">
        <v>4087.1694032585278</v>
      </c>
      <c r="R27" s="403">
        <v>4576.6034988684332</v>
      </c>
      <c r="S27" s="402">
        <v>5036.4347257922564</v>
      </c>
      <c r="T27" s="403">
        <v>5496.2659527160786</v>
      </c>
    </row>
    <row r="28" spans="2:20" ht="24.95" customHeight="1" x14ac:dyDescent="0.25">
      <c r="B28" s="652"/>
      <c r="C28" s="654"/>
      <c r="D28" s="247" t="s">
        <v>1132</v>
      </c>
      <c r="E28" s="402">
        <v>1534.9635615006005</v>
      </c>
      <c r="F28" s="403">
        <v>1617.1937522952753</v>
      </c>
      <c r="G28" s="402">
        <v>1699.4239430899504</v>
      </c>
      <c r="H28" s="403">
        <v>1780.5577313406961</v>
      </c>
      <c r="I28" s="402">
        <v>1943.9217103861174</v>
      </c>
      <c r="J28" s="403">
        <v>2026.1519011807923</v>
      </c>
      <c r="K28" s="402">
        <v>2189.5158802262135</v>
      </c>
      <c r="L28" s="403">
        <v>2353.9762618155632</v>
      </c>
      <c r="M28" s="402">
        <v>2788.1516692114478</v>
      </c>
      <c r="N28" s="403">
        <v>2963.5760762400878</v>
      </c>
      <c r="O28" s="402">
        <v>3222.3270766073324</v>
      </c>
      <c r="P28" s="403">
        <v>3425.1615472341969</v>
      </c>
      <c r="Q28" s="402">
        <v>4541.299336953919</v>
      </c>
      <c r="R28" s="403">
        <v>5085.1149987427034</v>
      </c>
      <c r="S28" s="402">
        <v>5596.0385842136175</v>
      </c>
      <c r="T28" s="403">
        <v>6106.9621696845325</v>
      </c>
    </row>
    <row r="29" spans="2:20" ht="24.95" customHeight="1" x14ac:dyDescent="0.25">
      <c r="B29" s="653"/>
      <c r="C29" s="655"/>
      <c r="D29" s="247" t="s">
        <v>988</v>
      </c>
      <c r="E29" s="402">
        <v>1688.4599176506604</v>
      </c>
      <c r="F29" s="403">
        <v>1778.9131275248033</v>
      </c>
      <c r="G29" s="402">
        <v>1869.3663373989455</v>
      </c>
      <c r="H29" s="403">
        <v>1958.6135044747659</v>
      </c>
      <c r="I29" s="402">
        <v>2138.3138814247295</v>
      </c>
      <c r="J29" s="403">
        <v>2228.7670912988719</v>
      </c>
      <c r="K29" s="402">
        <v>2408.4674682488353</v>
      </c>
      <c r="L29" s="403">
        <v>2589.3738879971206</v>
      </c>
      <c r="M29" s="402">
        <v>3066.9668361325921</v>
      </c>
      <c r="N29" s="403">
        <v>3259.9336838640966</v>
      </c>
      <c r="O29" s="402">
        <v>3544.5597842680659</v>
      </c>
      <c r="P29" s="403">
        <v>3767.677701957617</v>
      </c>
      <c r="Q29" s="402">
        <v>4995.4292706493115</v>
      </c>
      <c r="R29" s="403">
        <v>5593.6264986169745</v>
      </c>
      <c r="S29" s="402">
        <v>6155.6424426349795</v>
      </c>
      <c r="T29" s="403">
        <v>6717.6583866529863</v>
      </c>
    </row>
    <row r="30" spans="2:20" ht="24.95" customHeight="1" x14ac:dyDescent="0.25">
      <c r="B30" s="657" t="s">
        <v>23</v>
      </c>
      <c r="C30" s="658" t="s">
        <v>24</v>
      </c>
      <c r="D30" s="247" t="s">
        <v>1001</v>
      </c>
      <c r="E30" s="402">
        <v>1243.3204848154862</v>
      </c>
      <c r="F30" s="403">
        <v>1309.9269393591733</v>
      </c>
      <c r="G30" s="402">
        <v>1376.5333939028599</v>
      </c>
      <c r="H30" s="403">
        <v>1442.251762385964</v>
      </c>
      <c r="I30" s="402">
        <v>1574.5765854127551</v>
      </c>
      <c r="J30" s="403">
        <v>1641.1830399564417</v>
      </c>
      <c r="K30" s="402">
        <v>1773.5078629832331</v>
      </c>
      <c r="L30" s="403">
        <v>1906.7207720706065</v>
      </c>
      <c r="M30" s="402">
        <v>2258.4028520612728</v>
      </c>
      <c r="N30" s="403">
        <v>2400.4966217544716</v>
      </c>
      <c r="O30" s="402">
        <v>2610.0849320519392</v>
      </c>
      <c r="P30" s="403">
        <v>2774.3808532597</v>
      </c>
      <c r="Q30" s="402">
        <v>3678.4524629326747</v>
      </c>
      <c r="R30" s="403">
        <v>4118.9431489815897</v>
      </c>
      <c r="S30" s="402">
        <v>4532.7912532130304</v>
      </c>
      <c r="T30" s="403">
        <v>4946.639357444471</v>
      </c>
    </row>
    <row r="31" spans="2:20" ht="24.95" customHeight="1" x14ac:dyDescent="0.25">
      <c r="B31" s="652"/>
      <c r="C31" s="654"/>
      <c r="D31" s="247" t="s">
        <v>1002</v>
      </c>
      <c r="E31" s="402">
        <v>1934.0540874907565</v>
      </c>
      <c r="F31" s="403">
        <v>2037.6641278920472</v>
      </c>
      <c r="G31" s="402">
        <v>2141.2741682933379</v>
      </c>
      <c r="H31" s="403">
        <v>2243.5027414892775</v>
      </c>
      <c r="I31" s="402">
        <v>2449.341355086508</v>
      </c>
      <c r="J31" s="403">
        <v>2552.9513954877984</v>
      </c>
      <c r="K31" s="402">
        <v>2758.7900090850285</v>
      </c>
      <c r="L31" s="403">
        <v>2966.0100898876103</v>
      </c>
      <c r="M31" s="402">
        <v>3513.0711032064241</v>
      </c>
      <c r="N31" s="403">
        <v>3734.1058560625106</v>
      </c>
      <c r="O31" s="402">
        <v>4060.1321165252384</v>
      </c>
      <c r="P31" s="403">
        <v>4315.7035495150885</v>
      </c>
      <c r="Q31" s="402">
        <v>5722.037164561938</v>
      </c>
      <c r="R31" s="403">
        <v>6407.2448984158073</v>
      </c>
      <c r="S31" s="402">
        <v>7051.0086161091576</v>
      </c>
      <c r="T31" s="403">
        <v>7694.7723338025098</v>
      </c>
    </row>
    <row r="32" spans="2:20" ht="24.95" customHeight="1" x14ac:dyDescent="0.25">
      <c r="B32" s="652"/>
      <c r="C32" s="654"/>
      <c r="D32" s="247" t="s">
        <v>929</v>
      </c>
      <c r="E32" s="402">
        <v>2695.2425176389047</v>
      </c>
      <c r="F32" s="403">
        <v>2866.3470986444645</v>
      </c>
      <c r="G32" s="402">
        <v>3059.9498598514469</v>
      </c>
      <c r="H32" s="403">
        <v>3197.80055169964</v>
      </c>
      <c r="I32" s="402">
        <v>3529.2540047548164</v>
      </c>
      <c r="J32" s="403">
        <v>3696.6088890601382</v>
      </c>
      <c r="K32" s="402">
        <v>4028.0623421153146</v>
      </c>
      <c r="L32" s="403">
        <v>4405.8936227786871</v>
      </c>
      <c r="M32" s="402">
        <v>5247.3058270661195</v>
      </c>
      <c r="N32" s="403">
        <v>5601.4548127806265</v>
      </c>
      <c r="O32" s="402">
        <v>6128.0898467060424</v>
      </c>
      <c r="P32" s="403">
        <v>6518.6503609044321</v>
      </c>
      <c r="Q32" s="402">
        <v>8710.5454346509705</v>
      </c>
      <c r="R32" s="403">
        <v>9845.7167725333002</v>
      </c>
      <c r="S32" s="402">
        <v>10886.948340451794</v>
      </c>
      <c r="T32" s="403">
        <v>11924.430211670049</v>
      </c>
    </row>
    <row r="33" spans="2:20" ht="24.95" customHeight="1" x14ac:dyDescent="0.25">
      <c r="B33" s="652"/>
      <c r="C33" s="654"/>
      <c r="D33" s="247" t="s">
        <v>930</v>
      </c>
      <c r="E33" s="402">
        <v>3696.8062415180461</v>
      </c>
      <c r="F33" s="403">
        <v>3956.7194285818546</v>
      </c>
      <c r="G33" s="402">
        <v>4268.7336645331698</v>
      </c>
      <c r="H33" s="403">
        <v>4453.4555651343271</v>
      </c>
      <c r="I33" s="402">
        <v>4950.191701686801</v>
      </c>
      <c r="J33" s="403">
        <v>5201.4213806026919</v>
      </c>
      <c r="K33" s="402">
        <v>5698.1575171551658</v>
      </c>
      <c r="L33" s="403">
        <v>6300.4772186879982</v>
      </c>
      <c r="M33" s="402">
        <v>7529.1936216183522</v>
      </c>
      <c r="N33" s="403">
        <v>8058.4929137255158</v>
      </c>
      <c r="O33" s="402">
        <v>8849.086860101841</v>
      </c>
      <c r="P33" s="403">
        <v>9417.264586416728</v>
      </c>
      <c r="Q33" s="402">
        <v>12642.793158452332</v>
      </c>
      <c r="R33" s="403">
        <v>14370.021870056322</v>
      </c>
      <c r="S33" s="402">
        <v>15934.237451428948</v>
      </c>
      <c r="T33" s="403">
        <v>17489.769524653657</v>
      </c>
    </row>
    <row r="34" spans="2:20" ht="24.95" customHeight="1" x14ac:dyDescent="0.25">
      <c r="B34" s="652"/>
      <c r="C34" s="654"/>
      <c r="D34" s="247" t="s">
        <v>931</v>
      </c>
      <c r="E34" s="309">
        <v>1504.2642902705882</v>
      </c>
      <c r="F34" s="309">
        <v>1584.8498772493699</v>
      </c>
      <c r="G34" s="309">
        <v>1665.4354642281514</v>
      </c>
      <c r="H34" s="309">
        <v>1744.9465767138825</v>
      </c>
      <c r="I34" s="309">
        <v>1905.0432761783952</v>
      </c>
      <c r="J34" s="309">
        <v>1985.6288631571765</v>
      </c>
      <c r="K34" s="309">
        <v>2145.7255626216888</v>
      </c>
      <c r="L34" s="309">
        <v>2306.8967365792523</v>
      </c>
      <c r="M34" s="309">
        <v>2732.3886358272184</v>
      </c>
      <c r="N34" s="309">
        <v>2904.304554715286</v>
      </c>
      <c r="O34" s="309">
        <v>3157.880535075185</v>
      </c>
      <c r="P34" s="309">
        <v>3356.6583162895122</v>
      </c>
      <c r="Q34" s="309">
        <v>4450.4733502148401</v>
      </c>
      <c r="R34" s="309">
        <v>4983.4126987678492</v>
      </c>
      <c r="S34" s="309">
        <v>5484.1178125293445</v>
      </c>
      <c r="T34" s="309">
        <v>5984.8229262908408</v>
      </c>
    </row>
    <row r="35" spans="2:20" ht="24.95" customHeight="1" x14ac:dyDescent="0.25">
      <c r="B35" s="652"/>
      <c r="C35" s="654"/>
      <c r="D35" s="247" t="s">
        <v>932</v>
      </c>
      <c r="E35" s="309">
        <v>2096.2997359413698</v>
      </c>
      <c r="F35" s="309">
        <v>2229.3810767234718</v>
      </c>
      <c r="G35" s="309">
        <v>2379.9610021066806</v>
      </c>
      <c r="H35" s="309">
        <v>2487.1782068774978</v>
      </c>
      <c r="I35" s="309">
        <v>2744.9753370315234</v>
      </c>
      <c r="J35" s="309">
        <v>2875.1402470467747</v>
      </c>
      <c r="K35" s="309">
        <v>3132.9373772008003</v>
      </c>
      <c r="L35" s="309">
        <v>3426.8061510500897</v>
      </c>
      <c r="M35" s="309">
        <v>4081.2378654958702</v>
      </c>
      <c r="N35" s="309">
        <v>4356.6870766071534</v>
      </c>
      <c r="O35" s="309">
        <v>4766.2921029935887</v>
      </c>
      <c r="P35" s="309">
        <v>5070.0613918145582</v>
      </c>
      <c r="Q35" s="309">
        <v>6774.8686713951993</v>
      </c>
      <c r="R35" s="309">
        <v>7657.7797119703446</v>
      </c>
      <c r="S35" s="309">
        <v>8467.6264870180621</v>
      </c>
      <c r="T35" s="309">
        <v>9274.5568312989271</v>
      </c>
    </row>
    <row r="36" spans="2:20" ht="24.95" customHeight="1" x14ac:dyDescent="0.25">
      <c r="B36" s="653"/>
      <c r="C36" s="655"/>
      <c r="D36" s="247" t="s">
        <v>933</v>
      </c>
      <c r="E36" s="309">
        <v>2875.2937434029245</v>
      </c>
      <c r="F36" s="309">
        <v>3077.4484444525538</v>
      </c>
      <c r="G36" s="309">
        <v>3320.1261835257983</v>
      </c>
      <c r="H36" s="309">
        <v>3463.7987728822541</v>
      </c>
      <c r="I36" s="309">
        <v>3850.1491013119562</v>
      </c>
      <c r="J36" s="309">
        <v>4045.5499626909823</v>
      </c>
      <c r="K36" s="309">
        <v>4431.9002911206844</v>
      </c>
      <c r="L36" s="309">
        <v>4900.3711700906661</v>
      </c>
      <c r="M36" s="309">
        <v>5856.0394834809404</v>
      </c>
      <c r="N36" s="309">
        <v>6267.7167106754014</v>
      </c>
      <c r="O36" s="309">
        <v>6882.623113412541</v>
      </c>
      <c r="P36" s="309">
        <v>7324.5391227685659</v>
      </c>
      <c r="Q36" s="309">
        <v>9833.2835676851464</v>
      </c>
      <c r="R36" s="309">
        <v>11176.683676710471</v>
      </c>
      <c r="S36" s="309">
        <v>12393.295795555847</v>
      </c>
      <c r="T36" s="309">
        <v>13603.154074730621</v>
      </c>
    </row>
    <row r="37" spans="2:20" ht="24.95" customHeight="1" x14ac:dyDescent="0.25">
      <c r="B37" s="427"/>
      <c r="C37" s="428"/>
      <c r="D37" s="246" t="s">
        <v>1003</v>
      </c>
      <c r="E37" s="402">
        <v>3314.4468183482463</v>
      </c>
      <c r="F37" s="403">
        <v>3506.0102708235213</v>
      </c>
      <c r="G37" s="402">
        <v>3699.5691759287474</v>
      </c>
      <c r="H37" s="403">
        <v>3891.1326284040215</v>
      </c>
      <c r="I37" s="402">
        <v>4282.2413438743752</v>
      </c>
      <c r="J37" s="403">
        <v>4473.8047963496492</v>
      </c>
      <c r="K37" s="402">
        <v>4858.9271539301508</v>
      </c>
      <c r="L37" s="403">
        <v>5293.9358272594209</v>
      </c>
      <c r="M37" s="402">
        <v>6241.7758264860422</v>
      </c>
      <c r="N37" s="403">
        <v>6652.839068255902</v>
      </c>
      <c r="O37" s="402">
        <v>7269.4339309106936</v>
      </c>
      <c r="P37" s="403">
        <v>7730.3834884293237</v>
      </c>
      <c r="Q37" s="402">
        <v>10304.517381065833</v>
      </c>
      <c r="R37" s="403">
        <v>11573.625253714528</v>
      </c>
      <c r="S37" s="402">
        <v>12782.869547464701</v>
      </c>
      <c r="T37" s="403">
        <v>13988.122935954971</v>
      </c>
    </row>
    <row r="38" spans="2:20" ht="24.95" customHeight="1" x14ac:dyDescent="0.25">
      <c r="B38" s="584"/>
      <c r="C38" s="585"/>
      <c r="D38" s="176" t="s">
        <v>1004</v>
      </c>
      <c r="E38" s="402">
        <v>3314.4468183482463</v>
      </c>
      <c r="F38" s="403">
        <v>3506.0102708235213</v>
      </c>
      <c r="G38" s="402">
        <v>3699.5691759287474</v>
      </c>
      <c r="H38" s="403">
        <v>3891.1326284040215</v>
      </c>
      <c r="I38" s="402">
        <v>4282.2413438743752</v>
      </c>
      <c r="J38" s="403">
        <v>4473.8047963496492</v>
      </c>
      <c r="K38" s="402">
        <v>4858.9271539301508</v>
      </c>
      <c r="L38" s="403">
        <v>5293.9358272594209</v>
      </c>
      <c r="M38" s="402">
        <v>6241.7758264860422</v>
      </c>
      <c r="N38" s="403">
        <v>6652.839068255902</v>
      </c>
      <c r="O38" s="402">
        <v>7269.4339309106936</v>
      </c>
      <c r="P38" s="403">
        <v>7730.3834884293237</v>
      </c>
      <c r="Q38" s="402">
        <v>10304.517381065833</v>
      </c>
      <c r="R38" s="403">
        <v>11573.625253714528</v>
      </c>
      <c r="S38" s="402">
        <v>12782.869547464701</v>
      </c>
      <c r="T38" s="403">
        <v>13988.122935954971</v>
      </c>
    </row>
    <row r="39" spans="2:20" ht="24.95" customHeight="1" x14ac:dyDescent="0.25">
      <c r="B39" s="572"/>
      <c r="C39" s="573"/>
      <c r="D39" s="176" t="s">
        <v>1005</v>
      </c>
      <c r="E39" s="402">
        <v>3977.3361820178961</v>
      </c>
      <c r="F39" s="403">
        <v>4207.2123249882252</v>
      </c>
      <c r="G39" s="402">
        <v>4439.4830111144975</v>
      </c>
      <c r="H39" s="403">
        <v>4669.3591540848265</v>
      </c>
      <c r="I39" s="402">
        <v>5138.6896126492502</v>
      </c>
      <c r="J39" s="403">
        <v>5368.5657556195792</v>
      </c>
      <c r="K39" s="402">
        <v>5830.7125847161788</v>
      </c>
      <c r="L39" s="403">
        <v>6352.7229927113058</v>
      </c>
      <c r="M39" s="402">
        <v>7490.1309917832477</v>
      </c>
      <c r="N39" s="403">
        <v>7983.4068819070826</v>
      </c>
      <c r="O39" s="402">
        <v>8723.3207170928326</v>
      </c>
      <c r="P39" s="403">
        <v>9276.4601861151878</v>
      </c>
      <c r="Q39" s="402">
        <v>12365.420857278996</v>
      </c>
      <c r="R39" s="403">
        <v>13888.350304457432</v>
      </c>
      <c r="S39" s="402">
        <v>15339.443456957642</v>
      </c>
      <c r="T39" s="403">
        <v>16785.747523145965</v>
      </c>
    </row>
    <row r="40" spans="2:20" ht="24.95" customHeight="1" x14ac:dyDescent="0.25">
      <c r="B40" s="656"/>
      <c r="C40" s="656"/>
      <c r="D40" s="176" t="s">
        <v>1006</v>
      </c>
      <c r="E40" s="703" t="s">
        <v>1009</v>
      </c>
      <c r="F40" s="703"/>
      <c r="G40" s="703"/>
      <c r="H40" s="703"/>
      <c r="I40" s="703"/>
      <c r="J40" s="703"/>
      <c r="K40" s="703"/>
      <c r="L40" s="703"/>
      <c r="M40" s="703"/>
      <c r="N40" s="703"/>
      <c r="O40" s="703"/>
      <c r="P40" s="703"/>
      <c r="Q40" s="703"/>
      <c r="R40" s="703"/>
      <c r="S40" s="703"/>
      <c r="T40" s="703"/>
    </row>
    <row r="41" spans="2:20" ht="3" customHeight="1" x14ac:dyDescent="0.25">
      <c r="B41" s="41"/>
      <c r="C41" s="41"/>
      <c r="D41" s="42"/>
      <c r="E41" s="231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</row>
    <row r="42" spans="2:20" ht="11.25" customHeight="1" x14ac:dyDescent="0.25">
      <c r="B42" s="45"/>
      <c r="C42" s="41"/>
      <c r="D42" s="46"/>
      <c r="E42" s="231"/>
      <c r="H42" s="417"/>
      <c r="K42" s="634"/>
      <c r="L42" s="634"/>
      <c r="M42" s="634"/>
      <c r="N42" s="634"/>
      <c r="O42" s="634"/>
      <c r="P42" s="634"/>
      <c r="Q42" s="634"/>
      <c r="R42" s="634"/>
      <c r="S42" s="634"/>
      <c r="T42" s="634"/>
    </row>
    <row r="43" spans="2:20" ht="5.25" customHeight="1" x14ac:dyDescent="0.25">
      <c r="D43" s="7"/>
      <c r="H43" s="417"/>
    </row>
    <row r="44" spans="2:20" ht="10.5" customHeight="1" x14ac:dyDescent="0.25">
      <c r="B44" s="48"/>
      <c r="C44" s="48" t="s">
        <v>35</v>
      </c>
      <c r="D44" s="7"/>
      <c r="H44" s="417"/>
    </row>
    <row r="45" spans="2:20" ht="6.75" customHeight="1" x14ac:dyDescent="0.25">
      <c r="D45" s="7"/>
      <c r="H45" s="417"/>
    </row>
    <row r="46" spans="2:20" ht="13.5" customHeight="1" x14ac:dyDescent="0.25">
      <c r="B46" s="49" t="s">
        <v>36</v>
      </c>
      <c r="D46" s="7"/>
      <c r="H46" s="417"/>
    </row>
    <row r="47" spans="2:20" s="50" customFormat="1" ht="9.75" customHeight="1" x14ac:dyDescent="0.15">
      <c r="B47" s="627" t="s">
        <v>37</v>
      </c>
      <c r="C47" s="627"/>
      <c r="D47" s="627"/>
      <c r="E47" s="627"/>
      <c r="F47" s="627"/>
      <c r="G47" s="627"/>
      <c r="H47" s="627"/>
      <c r="I47" s="627"/>
      <c r="J47" s="627"/>
      <c r="K47" s="627"/>
      <c r="L47" s="627"/>
      <c r="M47" s="627"/>
      <c r="N47" s="627"/>
      <c r="O47" s="627"/>
      <c r="P47" s="627"/>
      <c r="Q47" s="627"/>
      <c r="R47" s="627"/>
      <c r="S47" s="627"/>
      <c r="T47" s="627"/>
    </row>
    <row r="48" spans="2:20" s="50" customFormat="1" ht="9.75" customHeight="1" x14ac:dyDescent="0.15">
      <c r="B48" s="627"/>
      <c r="C48" s="627"/>
      <c r="D48" s="627"/>
      <c r="E48" s="627"/>
      <c r="F48" s="627"/>
      <c r="G48" s="627"/>
      <c r="H48" s="627"/>
      <c r="I48" s="627"/>
      <c r="J48" s="627"/>
      <c r="K48" s="627"/>
      <c r="L48" s="627"/>
      <c r="M48" s="627"/>
      <c r="N48" s="627"/>
      <c r="O48" s="627"/>
      <c r="P48" s="627"/>
      <c r="Q48" s="627"/>
      <c r="R48" s="627"/>
      <c r="S48" s="627"/>
      <c r="T48" s="627"/>
    </row>
    <row r="49" spans="2:20" s="50" customFormat="1" ht="7.5" customHeight="1" x14ac:dyDescent="0.15">
      <c r="B49" s="651" t="s">
        <v>83</v>
      </c>
      <c r="C49" s="651"/>
      <c r="D49" s="651"/>
      <c r="E49" s="651"/>
      <c r="F49" s="651"/>
      <c r="G49" s="651"/>
      <c r="H49" s="651"/>
      <c r="I49" s="651"/>
      <c r="J49" s="651"/>
      <c r="K49" s="651"/>
      <c r="L49" s="651"/>
      <c r="M49" s="651"/>
      <c r="N49" s="651"/>
      <c r="O49" s="651"/>
      <c r="P49" s="651"/>
      <c r="Q49" s="651"/>
      <c r="R49" s="651"/>
      <c r="S49" s="651"/>
      <c r="T49" s="651"/>
    </row>
    <row r="50" spans="2:20" s="50" customFormat="1" ht="9.75" customHeight="1" x14ac:dyDescent="0.15">
      <c r="B50" s="651"/>
      <c r="C50" s="651"/>
      <c r="D50" s="651"/>
      <c r="E50" s="651"/>
      <c r="F50" s="651"/>
      <c r="G50" s="651"/>
      <c r="H50" s="651"/>
      <c r="I50" s="651"/>
      <c r="J50" s="651"/>
      <c r="K50" s="651"/>
      <c r="L50" s="651"/>
      <c r="M50" s="651"/>
      <c r="N50" s="651"/>
      <c r="O50" s="651"/>
      <c r="P50" s="651"/>
      <c r="Q50" s="651"/>
      <c r="R50" s="651"/>
      <c r="S50" s="651"/>
      <c r="T50" s="651"/>
    </row>
    <row r="51" spans="2:20" s="50" customFormat="1" ht="10.5" customHeight="1" x14ac:dyDescent="0.15">
      <c r="B51" s="648" t="s">
        <v>107</v>
      </c>
      <c r="C51" s="648"/>
      <c r="D51" s="648"/>
      <c r="E51" s="648"/>
      <c r="F51" s="648"/>
      <c r="G51" s="648"/>
      <c r="H51" s="648"/>
      <c r="I51" s="648"/>
      <c r="J51" s="6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</row>
    <row r="52" spans="2:20" s="50" customFormat="1" ht="9.75" customHeight="1" x14ac:dyDescent="0.15">
      <c r="B52" s="648" t="s">
        <v>108</v>
      </c>
      <c r="C52" s="648"/>
      <c r="D52" s="648"/>
      <c r="E52" s="648"/>
      <c r="F52" s="648"/>
      <c r="G52" s="648"/>
      <c r="H52" s="648"/>
      <c r="I52" s="648"/>
      <c r="J52" s="648"/>
      <c r="K52" s="648"/>
      <c r="L52" s="648"/>
      <c r="M52" s="648"/>
      <c r="N52" s="648"/>
      <c r="O52" s="648"/>
      <c r="P52" s="648"/>
      <c r="Q52" s="648"/>
      <c r="R52" s="648"/>
      <c r="S52" s="648"/>
      <c r="T52" s="648"/>
    </row>
    <row r="62" spans="2:20" x14ac:dyDescent="0.25">
      <c r="E62" s="335"/>
    </row>
    <row r="63" spans="2:20" x14ac:dyDescent="0.25">
      <c r="E63" s="335"/>
    </row>
    <row r="64" spans="2:20" x14ac:dyDescent="0.25">
      <c r="E64" s="335"/>
    </row>
    <row r="65" spans="5:5" x14ac:dyDescent="0.25">
      <c r="E65" s="335"/>
    </row>
    <row r="69" spans="5:5" x14ac:dyDescent="0.25">
      <c r="E69" s="335"/>
    </row>
    <row r="70" spans="5:5" x14ac:dyDescent="0.25">
      <c r="E70" s="335"/>
    </row>
    <row r="74" spans="5:5" x14ac:dyDescent="0.25">
      <c r="E74" s="335"/>
    </row>
    <row r="75" spans="5:5" x14ac:dyDescent="0.25">
      <c r="E75" s="335"/>
    </row>
  </sheetData>
  <mergeCells count="42">
    <mergeCell ref="B1:T1"/>
    <mergeCell ref="D2:G2"/>
    <mergeCell ref="H2:K2"/>
    <mergeCell ref="L2:S2"/>
    <mergeCell ref="D3:G3"/>
    <mergeCell ref="H3:K3"/>
    <mergeCell ref="L3:S3"/>
    <mergeCell ref="B4:T4"/>
    <mergeCell ref="B6:D7"/>
    <mergeCell ref="E6:E7"/>
    <mergeCell ref="H6:H7"/>
    <mergeCell ref="I6:I7"/>
    <mergeCell ref="J6:J7"/>
    <mergeCell ref="K6:K7"/>
    <mergeCell ref="L6:L7"/>
    <mergeCell ref="M6:M7"/>
    <mergeCell ref="K8:K9"/>
    <mergeCell ref="L8:L9"/>
    <mergeCell ref="M8:M9"/>
    <mergeCell ref="B9:D9"/>
    <mergeCell ref="B11:B16"/>
    <mergeCell ref="B8:D8"/>
    <mergeCell ref="E8:E9"/>
    <mergeCell ref="H8:H9"/>
    <mergeCell ref="I8:I9"/>
    <mergeCell ref="J8:J9"/>
    <mergeCell ref="B52:T52"/>
    <mergeCell ref="E40:T40"/>
    <mergeCell ref="K42:T42"/>
    <mergeCell ref="B47:T48"/>
    <mergeCell ref="B49:T50"/>
    <mergeCell ref="B51:T51"/>
    <mergeCell ref="B40:C40"/>
    <mergeCell ref="B30:B36"/>
    <mergeCell ref="C30:C36"/>
    <mergeCell ref="C11:C16"/>
    <mergeCell ref="B27:B29"/>
    <mergeCell ref="C27:C29"/>
    <mergeCell ref="B17:C18"/>
    <mergeCell ref="B19:C24"/>
    <mergeCell ref="B25"/>
    <mergeCell ref="C25"/>
  </mergeCells>
  <pageMargins left="0.35433070866141736" right="0.23622047244094491" top="0.35433070866141736" bottom="0.35433070866141736" header="0.31496062992125984" footer="0.31496062992125984"/>
  <pageSetup paperSize="9" scale="72" firstPageNumber="0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95B888AF9BCD40AFDFEF6A151671CE" ma:contentTypeVersion="2" ma:contentTypeDescription="Create a new document." ma:contentTypeScope="" ma:versionID="84d7cb46c4689dd2658e6854de45674c">
  <xsd:schema xmlns:xsd="http://www.w3.org/2001/XMLSchema" xmlns:xs="http://www.w3.org/2001/XMLSchema" xmlns:p="http://schemas.microsoft.com/office/2006/metadata/properties" xmlns:ns3="c2e64dd4-e8b2-4920-ba04-39226fe12fd5" targetNamespace="http://schemas.microsoft.com/office/2006/metadata/properties" ma:root="true" ma:fieldsID="dd5e265e5ceabcf38847754f6a82e10b" ns3:_="">
    <xsd:import namespace="c2e64dd4-e8b2-4920-ba04-39226fe12fd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64dd4-e8b2-4920-ba04-39226fe12f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2659F5-6D09-4A40-A8E3-0B87FE1ACD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e64dd4-e8b2-4920-ba04-39226fe12f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F086D6-6237-4E2F-AE83-482E195D05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AEF439-6001-4996-A652-C326F9074038}">
  <ds:schemaRefs>
    <ds:schemaRef ds:uri="http://purl.org/dc/elements/1.1/"/>
    <ds:schemaRef ds:uri="http://purl.org/dc/dcmitype/"/>
    <ds:schemaRef ds:uri="c2e64dd4-e8b2-4920-ba04-39226fe12fd5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52</vt:i4>
      </vt:variant>
      <vt:variant>
        <vt:lpstr>Именованные диапазоны</vt:lpstr>
      </vt:variant>
      <vt:variant>
        <vt:i4>3</vt:i4>
      </vt:variant>
    </vt:vector>
  </HeadingPairs>
  <TitlesOfParts>
    <vt:vector size="55" baseType="lpstr">
      <vt:lpstr>Моно (304 0,5)</vt:lpstr>
      <vt:lpstr>(304 0.5) изол 30 (430)</vt:lpstr>
      <vt:lpstr>(304 0.5) изол.30 (оцинк.)</vt:lpstr>
      <vt:lpstr>(304 0,5) изол.50 (430)</vt:lpstr>
      <vt:lpstr>(304 0,5) изол.50 (оцинк)</vt:lpstr>
      <vt:lpstr>Моно (304 0.8)</vt:lpstr>
      <vt:lpstr>(304 0,8) изол.30 (430)</vt:lpstr>
      <vt:lpstr>(304 0,8) изол.30 (оцинк)</vt:lpstr>
      <vt:lpstr>(304 0,8) изол.50 (430)</vt:lpstr>
      <vt:lpstr>(304 0,8) изол.50 (оцинк)</vt:lpstr>
      <vt:lpstr>(304 0,8) изол.100 (430)</vt:lpstr>
      <vt:lpstr>(304 0,8) изол.100 (оцинк)</vt:lpstr>
      <vt:lpstr>Моно (321 0.5)</vt:lpstr>
      <vt:lpstr>(321 0.5) изол 30 (430) </vt:lpstr>
      <vt:lpstr>(321 0,5) изол.50 (430)</vt:lpstr>
      <vt:lpstr>(321 0,5) изол.50 (оцинк)</vt:lpstr>
      <vt:lpstr>(321 0.5)коакс.(430)</vt:lpstr>
      <vt:lpstr>(321 0.5)коакс.изол.30(430)</vt:lpstr>
      <vt:lpstr>Моно (321 0.8)</vt:lpstr>
      <vt:lpstr>(321 0,8) изол.30 (430)</vt:lpstr>
      <vt:lpstr>(321 0,8) изол.50 (430)</vt:lpstr>
      <vt:lpstr>(321 0,8) изол.50 (оцинк)</vt:lpstr>
      <vt:lpstr>(321 0,8) изол.100 (430)</vt:lpstr>
      <vt:lpstr>Моно (321 1,0) и (316 0,8)</vt:lpstr>
      <vt:lpstr>(321 1,0) изол.50 (430)</vt:lpstr>
      <vt:lpstr>(321 1,0) изол.100 (430)</vt:lpstr>
      <vt:lpstr>Моно (316 0,5)</vt:lpstr>
      <vt:lpstr>(316 0,5) термо 30 (430)</vt:lpstr>
      <vt:lpstr>(316 0,5) изол.30 (оцинк)</vt:lpstr>
      <vt:lpstr>(316 0,5) изол.50 (430)</vt:lpstr>
      <vt:lpstr>(316 0,5) изол.50 (оцинк)</vt:lpstr>
      <vt:lpstr>Гол.(оцинк 0,55)</vt:lpstr>
      <vt:lpstr>(Оцинк 0.55) изол.30 (оцинк)</vt:lpstr>
      <vt:lpstr>(Оцинк 0,55) изол.50 (430)</vt:lpstr>
      <vt:lpstr>(Оцинк 0.55) изол.50 (оцинк)</vt:lpstr>
      <vt:lpstr>Моно (430 0,5)</vt:lpstr>
      <vt:lpstr>(430 0.5) изол.30 (430)</vt:lpstr>
      <vt:lpstr>(430 0.5) изол.30 (оцинк)</vt:lpstr>
      <vt:lpstr>(430 0,5) изол.50 (430)</vt:lpstr>
      <vt:lpstr>(430 0.5) изол.50 (оцинк)</vt:lpstr>
      <vt:lpstr>Гол.(430 0,8)</vt:lpstr>
      <vt:lpstr>(430 0.8) изол.30 (430)</vt:lpstr>
      <vt:lpstr>(430 0.8) изол.30 (оцинк) </vt:lpstr>
      <vt:lpstr>(430 0,8) изол.50 (430)</vt:lpstr>
      <vt:lpstr>(430 0.8) изол.50 (оцинк)</vt:lpstr>
      <vt:lpstr>Гол.ОВАЛ(321 0,5;0,8)(316 0,5) </vt:lpstr>
      <vt:lpstr>Фланцы, экраны, листы,юбки</vt:lpstr>
      <vt:lpstr>УПК, короба, оголовки</vt:lpstr>
      <vt:lpstr>Герметизация кровли</vt:lpstr>
      <vt:lpstr>Хомуты,растяжки,распорки</vt:lpstr>
      <vt:lpstr>консоли,кронштейны,опоры</vt:lpstr>
      <vt:lpstr>УПП</vt:lpstr>
      <vt:lpstr>'(321 0.5)коакс.(430)'!Область_печати</vt:lpstr>
      <vt:lpstr>'(321 0.5)коакс.изол.30(430)'!Область_печати</vt:lpstr>
      <vt:lpstr>'(Оцинк 0,55) изол.50 (430)'!Область_печати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Steeltan</dc:creator>
  <cp:lastModifiedBy>Менеджер 1</cp:lastModifiedBy>
  <cp:lastPrinted>2022-11-25T11:38:55Z</cp:lastPrinted>
  <dcterms:created xsi:type="dcterms:W3CDTF">2016-05-20T07:40:07Z</dcterms:created>
  <dcterms:modified xsi:type="dcterms:W3CDTF">2022-11-25T11:39:05Z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0x010100B695B888AF9BCD40AFDFEF6A151671CE</vt:lpwstr>
  </property>
</Properties>
</file>